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E:\Laptop 22.11.2020\DEPT\NAAC 2021\INDEX DATA OF STAFF\"/>
    </mc:Choice>
  </mc:AlternateContent>
  <xr:revisionPtr revIDLastSave="0" documentId="8_{BA4896B1-20CC-417E-8D59-43091B2CA2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4" sheetId="4" r:id="rId2"/>
    <sheet name="Sheet2" sheetId="2" r:id="rId3"/>
    <sheet name="Sheet3" sheetId="3" r:id="rId4"/>
  </sheets>
  <definedNames>
    <definedName name="EvaluativeReport" localSheetId="0">Sheet1!$A$1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6" i="1" l="1"/>
  <c r="E66" i="1"/>
  <c r="F66" i="1"/>
  <c r="G66" i="1"/>
  <c r="H66" i="1"/>
  <c r="I66" i="1"/>
  <c r="C66" i="1"/>
  <c r="I70" i="1"/>
  <c r="I71" i="1"/>
  <c r="I72" i="1"/>
  <c r="I73" i="1"/>
  <c r="I74" i="1"/>
  <c r="I75" i="1"/>
  <c r="I76" i="1"/>
  <c r="I69" i="1"/>
  <c r="E69" i="1"/>
  <c r="I38" i="1"/>
  <c r="I40" i="1"/>
  <c r="I31" i="1"/>
  <c r="P15" i="2"/>
  <c r="I13" i="2"/>
  <c r="L12" i="2"/>
  <c r="I58" i="1"/>
  <c r="I54" i="1"/>
  <c r="I53" i="1"/>
  <c r="I52" i="1"/>
  <c r="I39" i="1"/>
  <c r="L16" i="2" l="1"/>
</calcChain>
</file>

<file path=xl/sharedStrings.xml><?xml version="1.0" encoding="utf-8"?>
<sst xmlns="http://schemas.openxmlformats.org/spreadsheetml/2006/main" count="217" uniqueCount="197">
  <si>
    <t>Evaluative Report of the Department</t>
  </si>
  <si>
    <t>Name of the Department                                          : Mechanical Engineering</t>
  </si>
  <si>
    <t xml:space="preserve">Name of the District                                                  : Visakhapatnam               </t>
  </si>
  <si>
    <t>State                                                                            : Andhra Pradesh</t>
  </si>
  <si>
    <t xml:space="preserve">Sl. No. </t>
  </si>
  <si>
    <t xml:space="preserve">Particulars </t>
  </si>
  <si>
    <t xml:space="preserve">Details </t>
  </si>
  <si>
    <t>URL for Documental Evidance</t>
  </si>
  <si>
    <t>1.  </t>
  </si>
  <si>
    <t>Year of Establishment</t>
  </si>
  <si>
    <t>https://vspgitmech.gitam.edu/</t>
  </si>
  <si>
    <t>2.  </t>
  </si>
  <si>
    <t>Is the Department part of a School/Faculty of the University. 
If yes , please mention the name of the school</t>
  </si>
  <si>
    <t>3.  </t>
  </si>
  <si>
    <t>Number of programmes offered 
(UG / PG / Ph.D)</t>
  </si>
  <si>
    <t>https://vspgitmech.gitam.edu/Programmes-Offered</t>
  </si>
  <si>
    <t>a</t>
  </si>
  <si>
    <t xml:space="preserve">Name of UG Programmes offered </t>
  </si>
  <si>
    <t>b</t>
  </si>
  <si>
    <t xml:space="preserve">Name of PG Programmes offered </t>
  </si>
  <si>
    <t>c</t>
  </si>
  <si>
    <t xml:space="preserve">Name of Ph.D Programmes offered </t>
  </si>
  <si>
    <t>2016 - 17</t>
  </si>
  <si>
    <t>2017 - 18</t>
  </si>
  <si>
    <t>2018 - 19</t>
  </si>
  <si>
    <t>2019 - 20</t>
  </si>
  <si>
    <t>2020 - 21</t>
  </si>
  <si>
    <t>2021 - 22</t>
  </si>
  <si>
    <t>Total</t>
  </si>
  <si>
    <t>4. a</t>
  </si>
  <si>
    <t xml:space="preserve">Number of Teaching posts Sanctioned </t>
  </si>
  <si>
    <t>4. b</t>
  </si>
  <si>
    <t>Number of Teaching posts Filled</t>
  </si>
  <si>
    <t>5. a</t>
  </si>
  <si>
    <t xml:space="preserve">Number of Research Projects Sanctioned </t>
  </si>
  <si>
    <t>https://drive.google.com/drive/folders/1AqYwViNrTxSDuywd_bMHV_8cAEGIz4m9</t>
  </si>
  <si>
    <t>5. b</t>
  </si>
  <si>
    <t xml:space="preserve">Total grants received ( in Rupees) </t>
  </si>
  <si>
    <t>72,74,000/-</t>
  </si>
  <si>
    <t>37,35,000/-</t>
  </si>
  <si>
    <t>43,26,000/-</t>
  </si>
  <si>
    <t>150,55,000/-</t>
  </si>
  <si>
    <t>6. a </t>
  </si>
  <si>
    <t>Number of Inter –institutional collaborative projects and Associated grants received</t>
  </si>
  <si>
    <t>https://drive.google.com/drive/folders/1tnykTpZRV5gmtv_UmIo4UGa5d9rkz8yF</t>
  </si>
  <si>
    <t xml:space="preserve">6. b </t>
  </si>
  <si>
    <t>Number of National collaboration</t>
  </si>
  <si>
    <t xml:space="preserve">6. c </t>
  </si>
  <si>
    <t>Grants received (in Rupees)</t>
  </si>
  <si>
    <t xml:space="preserve">6. d </t>
  </si>
  <si>
    <t>Number of International collaboration</t>
  </si>
  <si>
    <t xml:space="preserve">6. e </t>
  </si>
  <si>
    <t>7. a </t>
  </si>
  <si>
    <t xml:space="preserve">Departmental projects funded by DST-FIST, UGC-SAP/CAS,DPE, DBT, ICSSR, AICTE etc., </t>
  </si>
  <si>
    <t>7. b</t>
  </si>
  <si>
    <t>Total Grants received (in Rupees)</t>
  </si>
  <si>
    <t>8. a </t>
  </si>
  <si>
    <t>Special research laboratories sponsored by / created by industry or corporate bodies</t>
  </si>
  <si>
    <t xml:space="preserve">8. b </t>
  </si>
  <si>
    <t xml:space="preserve">Name of the Laboratory  / Facility </t>
  </si>
  <si>
    <t xml:space="preserve">8. c </t>
  </si>
  <si>
    <t>Total Cost involved (in Rupees)</t>
  </si>
  <si>
    <t>9.  </t>
  </si>
  <si>
    <t xml:space="preserve">Publications ( = 9a + 9b + 9c + 9d) : </t>
  </si>
  <si>
    <t>9. a</t>
  </si>
  <si>
    <t xml:space="preserve">9. b </t>
  </si>
  <si>
    <t>9. c</t>
  </si>
  <si>
    <t xml:space="preserve">Number of International Conference Presentations </t>
  </si>
  <si>
    <t>9. d</t>
  </si>
  <si>
    <t xml:space="preserve">Number of National Conference Presentations </t>
  </si>
  <si>
    <t>9. e</t>
  </si>
  <si>
    <t>Number of Books with ISBN / ISSN</t>
  </si>
  <si>
    <t xml:space="preserve">9.f </t>
  </si>
  <si>
    <t>Number of Book Chapters with ISBN/ISSN</t>
  </si>
  <si>
    <t xml:space="preserve">9. g </t>
  </si>
  <si>
    <t xml:space="preserve">Citation Index - Range </t>
  </si>
  <si>
    <t xml:space="preserve">9. h </t>
  </si>
  <si>
    <t xml:space="preserve">Average Citation Index </t>
  </si>
  <si>
    <t>9. i</t>
  </si>
  <si>
    <t xml:space="preserve">Impact Factor - Range </t>
  </si>
  <si>
    <t>9. j</t>
  </si>
  <si>
    <t xml:space="preserve">Average Impact Factor </t>
  </si>
  <si>
    <t>9. k</t>
  </si>
  <si>
    <r>
      <rPr>
        <sz val="11"/>
        <color theme="1"/>
        <rFont val="Times New Roman"/>
      </rPr>
      <t xml:space="preserve">Scopus </t>
    </r>
    <r>
      <rPr>
        <i/>
        <sz val="11"/>
        <color rgb="FF000000"/>
        <rFont val="Times New Roman"/>
      </rPr>
      <t xml:space="preserve">h - index </t>
    </r>
  </si>
  <si>
    <t>9. l</t>
  </si>
  <si>
    <r>
      <rPr>
        <sz val="11"/>
        <color theme="1"/>
        <rFont val="Times New Roman"/>
      </rPr>
      <t xml:space="preserve">Web of Science </t>
    </r>
    <r>
      <rPr>
        <i/>
        <sz val="11"/>
        <color rgb="FF000000"/>
        <rFont val="Times New Roman"/>
      </rPr>
      <t>h - inde</t>
    </r>
    <r>
      <rPr>
        <sz val="11"/>
        <color rgb="FF000000"/>
        <rFont val="Times New Roman"/>
      </rPr>
      <t xml:space="preserve">x </t>
    </r>
  </si>
  <si>
    <t>9. m</t>
  </si>
  <si>
    <r>
      <rPr>
        <sz val="11"/>
        <color theme="1"/>
        <rFont val="Times New Roman"/>
      </rPr>
      <t xml:space="preserve">Google Scholar </t>
    </r>
    <r>
      <rPr>
        <i/>
        <sz val="11"/>
        <color rgb="FF000000"/>
        <rFont val="Times New Roman"/>
      </rPr>
      <t>h - inde</t>
    </r>
    <r>
      <rPr>
        <sz val="11"/>
        <color rgb="FF000000"/>
        <rFont val="Times New Roman"/>
      </rPr>
      <t xml:space="preserve">x </t>
    </r>
  </si>
  <si>
    <t>10. a</t>
  </si>
  <si>
    <t>Number of Patents Published</t>
  </si>
  <si>
    <t>10. b</t>
  </si>
  <si>
    <t>Number of Patents Granted</t>
  </si>
  <si>
    <t>10. c</t>
  </si>
  <si>
    <t>Revenue Generated through Commercialization</t>
  </si>
  <si>
    <t>11. a</t>
  </si>
  <si>
    <t xml:space="preserve">Areas of consultancy </t>
  </si>
  <si>
    <t>Design (1)   Thermal (1)</t>
  </si>
  <si>
    <t>Design (1)</t>
  </si>
  <si>
    <t>Thermal (1) Conduction Monitaring (1)</t>
  </si>
  <si>
    <t>Design (1) Thermal (1)</t>
  </si>
  <si>
    <t>Design</t>
  </si>
  <si>
    <t>https://drive.google.com/drive/folders/1JnpYwUBTGwsXlGnnHGh5hW6qOmO9rXHM</t>
  </si>
  <si>
    <t>11. b</t>
  </si>
  <si>
    <t>Number of Consultancy Projects</t>
  </si>
  <si>
    <t>11. c</t>
  </si>
  <si>
    <t>Revenue Generated through Consultancy (in Rupees)</t>
  </si>
  <si>
    <t>12.  a</t>
  </si>
  <si>
    <t>Awards / Recognitions Received at International Level
( = 12c + 12d + 12e)</t>
  </si>
  <si>
    <t>12. b</t>
  </si>
  <si>
    <t>Awards / Recognitions Received at National Level
( = 12c + 12d + 12e)</t>
  </si>
  <si>
    <t>12. c</t>
  </si>
  <si>
    <t>Awards Won by Faculty</t>
  </si>
  <si>
    <t>12. d</t>
  </si>
  <si>
    <t>Awards Won by  Doctoral/Post Doctoral Fellows</t>
  </si>
  <si>
    <t>12. e</t>
  </si>
  <si>
    <t>Awards Won by Students</t>
  </si>
  <si>
    <t>13. a</t>
  </si>
  <si>
    <t>How many students have cleared Civil Services, Defence Services examinations and other competitive examinations
(= 13b+13c+13d+13e+13f+13g+13h+13i+13j)</t>
  </si>
  <si>
    <t>13. b</t>
  </si>
  <si>
    <t>Civil Services Examination</t>
  </si>
  <si>
    <t>13. c</t>
  </si>
  <si>
    <t>Defence Servicve Examinations</t>
  </si>
  <si>
    <t>13. d</t>
  </si>
  <si>
    <r>
      <rPr>
        <sz val="11"/>
        <color theme="1"/>
        <rFont val="Times New Roman"/>
      </rPr>
      <t>NET / SET / SLET/</t>
    </r>
    <r>
      <rPr>
        <b/>
        <sz val="11"/>
        <color rgb="FFFF0000"/>
        <rFont val="Times New Roman"/>
      </rPr>
      <t>IELET</t>
    </r>
    <r>
      <rPr>
        <sz val="11"/>
        <color theme="1"/>
        <rFont val="Times New Roman"/>
      </rPr>
      <t xml:space="preserve"> Examinations</t>
    </r>
  </si>
  <si>
    <t>13.e</t>
  </si>
  <si>
    <t>GATE Examinations</t>
  </si>
  <si>
    <t>13. f</t>
  </si>
  <si>
    <t>GMAT Examinations</t>
  </si>
  <si>
    <t>13. g</t>
  </si>
  <si>
    <t>CAT Examinations</t>
  </si>
  <si>
    <t>13. h</t>
  </si>
  <si>
    <t>GRE Examinations</t>
  </si>
  <si>
    <t>13. i</t>
  </si>
  <si>
    <t>TOEFL Examinations</t>
  </si>
  <si>
    <t>13. J</t>
  </si>
  <si>
    <t>State Governament Examinations</t>
  </si>
  <si>
    <t>13.k</t>
  </si>
  <si>
    <t>Other examinations conducted by the State / Central Government Agencies</t>
  </si>
  <si>
    <t>14.  a</t>
  </si>
  <si>
    <t>Number of Doctoral Students ( JRF / SRF )</t>
  </si>
  <si>
    <t>14. b</t>
  </si>
  <si>
    <t>Number of Post Doctoral Fellows</t>
  </si>
  <si>
    <t>14. c</t>
  </si>
  <si>
    <t xml:space="preserve">Number of Research Associates </t>
  </si>
  <si>
    <t>14. d</t>
  </si>
  <si>
    <t>Number of Research Fellows from Other Institutes</t>
  </si>
  <si>
    <t xml:space="preserve">Number of Research Scholars / Post Graduate Students getting Financial Assistance ( = 15a + 15b + 15c)
</t>
  </si>
  <si>
    <t>15. a</t>
  </si>
  <si>
    <t>From Host University</t>
  </si>
  <si>
    <t>15. b</t>
  </si>
  <si>
    <t>From State Agencies</t>
  </si>
  <si>
    <t>15. c</t>
  </si>
  <si>
    <t>From Central Agencies</t>
  </si>
  <si>
    <r>
      <rPr>
        <sz val="11"/>
        <color theme="1"/>
        <rFont val="Times New Roman"/>
      </rPr>
      <t xml:space="preserve">Note:  
1. </t>
    </r>
    <r>
      <rPr>
        <b/>
        <i/>
        <sz val="11"/>
        <color rgb="FF000000"/>
        <rFont val="Times New Roman"/>
      </rPr>
      <t xml:space="preserve">Compile data for the last 5 + 1 years
2. For all Academic &amp; Academic related activites etc., please use Academic year ( 1st July to 30th June )
3. For all Budget , Finance , Procurement , Expenditure related activites etc., please use Finacial year ( 1st April to 31st March )
4. For all Research Publications , Patents , Citations etc.., please use Calendar year ( 1st Jan to 31st Dec )
</t>
    </r>
  </si>
  <si>
    <r>
      <t>Name of the University                                             :</t>
    </r>
    <r>
      <rPr>
        <sz val="11"/>
        <color rgb="FF000000"/>
        <rFont val="Arial"/>
      </rPr>
      <t xml:space="preserve">GITAM : Gandhi Institute of Technology and Management </t>
    </r>
    <r>
      <rPr>
        <b/>
        <sz val="11"/>
        <color rgb="FF000000"/>
        <rFont val="Arial"/>
      </rPr>
      <t xml:space="preserve">                            </t>
    </r>
  </si>
  <si>
    <t>Name of the Campus                                                 :  Visakhapatnam</t>
  </si>
  <si>
    <t>Name of the Head of the Department                    : Prof. V. Srinivas</t>
  </si>
  <si>
    <t xml:space="preserve">Number of National Journal Publications </t>
  </si>
  <si>
    <t>https://drive.google.com/drive/folders/1cqe27OIAX3Ans4ywSacnN60zrOhTw6Mk?usp=sharing</t>
  </si>
  <si>
    <t xml:space="preserve">Number of International Journal Publications </t>
  </si>
  <si>
    <t>https://drive.google.com/drive/folders/1KV42WKq0YvhlHVk0KR6NbkZW4y14g6BH</t>
  </si>
  <si>
    <t>Total Number of Departments in the Institution   :    47</t>
  </si>
  <si>
    <t>Yes, GITAM Institute of Technology, GITAM Deemed to be University</t>
  </si>
  <si>
    <t>https://vspgitmech.gitam.edu/Faculty</t>
  </si>
  <si>
    <t>https://drive.google.com/drive/folders/1vgWz2QkYc7Zxdllmp_flvWb6oMM6zLie</t>
  </si>
  <si>
    <t>https://drive.google.com/drive/folders/18ZlTHi-x3bGZRjKqsI-JmpR1FJtLjwTz</t>
  </si>
  <si>
    <t>https://docs.google.com/spreadsheets/d/1Y0rXDVaoWsBPj0_UqTp7HTysQi3V9zAM/edit?usp=sharing&amp;ouid=117933323041796844165&amp;rtpof=true&amp;sd=true</t>
  </si>
  <si>
    <t>Name of the School / Institute                                 : Institute of Technology</t>
  </si>
  <si>
    <t>M.Tech(Machine Design) and M.Tech (Manufacturing Technology and Automation)</t>
  </si>
  <si>
    <t>PhD (Mechanical Engineering)</t>
  </si>
  <si>
    <t>96, 55,000</t>
  </si>
  <si>
    <t>https://drive.google.com/drive/folders/1qTeaLQrkO1UdXUpu-mZRxtPpZk2OqxLX</t>
  </si>
  <si>
    <t>https://drive.google.com/drive/folders/1KD57S2j2a-gUynLs4b1DFKx9xY_Zpr8e?usp=sharing</t>
  </si>
  <si>
    <t>B. Tech (Mechanical Engineering)</t>
  </si>
  <si>
    <t>1 TO 48</t>
  </si>
  <si>
    <t>1.26-9.3</t>
  </si>
  <si>
    <t>1 TO 69</t>
  </si>
  <si>
    <t>1.5-5.82</t>
  </si>
  <si>
    <t>1 TO 20</t>
  </si>
  <si>
    <t>1.62-7.15</t>
  </si>
  <si>
    <t xml:space="preserve">0
</t>
  </si>
  <si>
    <t>1 TO 12</t>
  </si>
  <si>
    <t>1 TO 11</t>
  </si>
  <si>
    <t>1 TO 9</t>
  </si>
  <si>
    <t>1.62 - 4.36</t>
  </si>
  <si>
    <t>0.17 - 4.84</t>
  </si>
  <si>
    <t>0.21 - 7.15</t>
  </si>
  <si>
    <t>1.26 - 9.3</t>
  </si>
  <si>
    <t>Data received form resurgence</t>
  </si>
  <si>
    <t>https://tinyurl.com/yvbn25v5</t>
  </si>
  <si>
    <t>https://tinyurl.com/2s43rnb4</t>
  </si>
  <si>
    <t>https://tinyurl.com/yckxrr8r</t>
  </si>
  <si>
    <t>https://tinyurl.com/2pdwyh2s</t>
  </si>
  <si>
    <t>https://tinyurl.com/4nrvzmkf</t>
  </si>
  <si>
    <t>https://tinyurl.com/4butn6aj</t>
  </si>
  <si>
    <t>https://tinyurl.com/2jymkxj8</t>
  </si>
  <si>
    <t>https://tinyurl.com/25tdfs8x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</si>
</sst>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6"/>
      <color theme="1"/>
      <name val="Arial"/>
    </font>
    <font>
      <sz val="11"/>
      <name val="Arial"/>
    </font>
    <font>
      <b/>
      <sz val="11"/>
      <color theme="1"/>
      <name val="Arial"/>
    </font>
    <font>
      <b/>
      <sz val="11"/>
      <color rgb="FF000000"/>
      <name val="Arial"/>
    </font>
    <font>
      <sz val="11"/>
      <color theme="1"/>
      <name val="Times New Roman"/>
    </font>
    <font>
      <sz val="11"/>
      <color theme="1"/>
      <name val="Calibri"/>
    </font>
    <font>
      <sz val="11"/>
      <color theme="1"/>
      <name val="Arial"/>
    </font>
    <font>
      <u/>
      <sz val="11"/>
      <color theme="10"/>
      <name val="Arial"/>
    </font>
    <font>
      <u/>
      <sz val="11"/>
      <color theme="10"/>
      <name val="Arial"/>
    </font>
    <font>
      <sz val="11"/>
      <color theme="1"/>
      <name val="Calibri"/>
    </font>
    <font>
      <u/>
      <sz val="11"/>
      <color theme="10"/>
      <name val="Arial"/>
    </font>
    <font>
      <b/>
      <sz val="11"/>
      <color theme="1"/>
      <name val="Times New Roman"/>
    </font>
    <font>
      <u/>
      <sz val="11"/>
      <color theme="10"/>
      <name val="Arial"/>
    </font>
    <font>
      <b/>
      <sz val="11"/>
      <color rgb="FFFF0000"/>
      <name val="Times New Roman"/>
    </font>
    <font>
      <sz val="11"/>
      <color rgb="FFFF0000"/>
      <name val="Times New Roman"/>
    </font>
    <font>
      <sz val="11"/>
      <color rgb="FF000000"/>
      <name val="Arial"/>
    </font>
    <font>
      <i/>
      <sz val="11"/>
      <color rgb="FF000000"/>
      <name val="Times New Roman"/>
    </font>
    <font>
      <sz val="11"/>
      <color rgb="FF000000"/>
      <name val="Times New Roman"/>
    </font>
    <font>
      <b/>
      <i/>
      <sz val="11"/>
      <color rgb="FF000000"/>
      <name val="Times New Roman"/>
    </font>
    <font>
      <b/>
      <sz val="1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Calibri"/>
      <family val="2"/>
    </font>
    <font>
      <sz val="8"/>
      <color rgb="FF000000"/>
      <name val="Roboto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DBDB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548DD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" fillId="0" borderId="0"/>
    <xf numFmtId="0" fontId="27" fillId="0" borderId="0"/>
    <xf numFmtId="0" fontId="28" fillId="0" borderId="0" applyNumberFormat="0" applyFill="0" applyBorder="0" applyAlignment="0" applyProtection="0"/>
  </cellStyleXfs>
  <cellXfs count="165">
    <xf numFmtId="0" fontId="0" fillId="0" borderId="0" xfId="0" applyFont="1" applyAlignment="1"/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7" fillId="0" borderId="5" xfId="0" applyFont="1" applyBorder="1"/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7" fillId="0" borderId="0" xfId="0" applyFont="1"/>
    <xf numFmtId="0" fontId="6" fillId="4" borderId="5" xfId="0" applyFont="1" applyFill="1" applyBorder="1" applyAlignment="1">
      <alignment vertical="top" wrapText="1"/>
    </xf>
    <xf numFmtId="0" fontId="6" fillId="4" borderId="5" xfId="0" applyFont="1" applyFill="1" applyBorder="1" applyAlignment="1">
      <alignment horizontal="left" vertical="top" wrapText="1"/>
    </xf>
    <xf numFmtId="0" fontId="7" fillId="4" borderId="5" xfId="0" applyFont="1" applyFill="1" applyBorder="1"/>
    <xf numFmtId="0" fontId="6" fillId="0" borderId="1" xfId="0" applyFont="1" applyBorder="1" applyAlignment="1">
      <alignment vertical="top" wrapText="1"/>
    </xf>
    <xf numFmtId="0" fontId="7" fillId="0" borderId="10" xfId="0" applyFont="1" applyBorder="1"/>
    <xf numFmtId="0" fontId="6" fillId="4" borderId="11" xfId="0" applyFont="1" applyFill="1" applyBorder="1" applyAlignment="1">
      <alignment vertical="top" wrapText="1"/>
    </xf>
    <xf numFmtId="0" fontId="11" fillId="0" borderId="0" xfId="0" applyFont="1"/>
    <xf numFmtId="0" fontId="6" fillId="0" borderId="5" xfId="0" applyFont="1" applyBorder="1" applyAlignment="1">
      <alignment vertical="center" wrapText="1"/>
    </xf>
    <xf numFmtId="0" fontId="7" fillId="4" borderId="5" xfId="0" applyFont="1" applyFill="1" applyBorder="1" applyAlignment="1">
      <alignment wrapText="1"/>
    </xf>
    <xf numFmtId="0" fontId="13" fillId="4" borderId="9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top"/>
    </xf>
    <xf numFmtId="0" fontId="6" fillId="0" borderId="5" xfId="0" applyFont="1" applyBorder="1" applyAlignment="1">
      <alignment horizontal="left" vertical="center" wrapText="1"/>
    </xf>
    <xf numFmtId="0" fontId="6" fillId="6" borderId="5" xfId="0" applyFont="1" applyFill="1" applyBorder="1" applyAlignment="1">
      <alignment vertical="top" wrapText="1"/>
    </xf>
    <xf numFmtId="0" fontId="7" fillId="6" borderId="5" xfId="0" applyFont="1" applyFill="1" applyBorder="1" applyAlignment="1">
      <alignment wrapText="1"/>
    </xf>
    <xf numFmtId="0" fontId="7" fillId="6" borderId="5" xfId="0" applyFont="1" applyFill="1" applyBorder="1"/>
    <xf numFmtId="0" fontId="6" fillId="6" borderId="5" xfId="0" applyFont="1" applyFill="1" applyBorder="1" applyAlignment="1">
      <alignment horizontal="left" vertical="top" wrapText="1"/>
    </xf>
    <xf numFmtId="0" fontId="21" fillId="8" borderId="5" xfId="0" applyFont="1" applyFill="1" applyBorder="1" applyAlignment="1">
      <alignment horizontal="center" wrapText="1"/>
    </xf>
    <xf numFmtId="0" fontId="6" fillId="8" borderId="5" xfId="0" applyFont="1" applyFill="1" applyBorder="1" applyAlignment="1">
      <alignment vertical="top" wrapText="1"/>
    </xf>
    <xf numFmtId="0" fontId="7" fillId="8" borderId="5" xfId="0" applyFont="1" applyFill="1" applyBorder="1"/>
    <xf numFmtId="0" fontId="7" fillId="0" borderId="5" xfId="0" applyFont="1" applyFill="1" applyBorder="1" applyAlignment="1">
      <alignment vertical="top"/>
    </xf>
    <xf numFmtId="0" fontId="21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top" wrapText="1"/>
    </xf>
    <xf numFmtId="0" fontId="9" fillId="0" borderId="5" xfId="1" applyFill="1" applyBorder="1" applyAlignment="1">
      <alignment vertical="top"/>
    </xf>
    <xf numFmtId="0" fontId="7" fillId="0" borderId="12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1" applyFill="1" applyAlignment="1">
      <alignment vertical="top"/>
    </xf>
    <xf numFmtId="0" fontId="9" fillId="0" borderId="0" xfId="1" applyFill="1" applyAlignment="1"/>
    <xf numFmtId="0" fontId="9" fillId="5" borderId="5" xfId="1" applyFill="1" applyBorder="1"/>
    <xf numFmtId="0" fontId="24" fillId="5" borderId="5" xfId="3" applyFont="1" applyFill="1" applyBorder="1" applyAlignment="1">
      <alignment horizontal="center" vertical="center" wrapText="1"/>
    </xf>
    <xf numFmtId="0" fontId="29" fillId="5" borderId="5" xfId="3" applyFont="1" applyFill="1" applyBorder="1" applyAlignment="1">
      <alignment horizontal="center" vertical="center" wrapText="1"/>
    </xf>
    <xf numFmtId="0" fontId="23" fillId="5" borderId="5" xfId="3" applyFont="1" applyFill="1" applyBorder="1" applyAlignment="1">
      <alignment horizontal="center" vertical="center" wrapText="1"/>
    </xf>
    <xf numFmtId="0" fontId="24" fillId="5" borderId="5" xfId="3" applyFont="1" applyFill="1" applyBorder="1" applyAlignment="1">
      <alignment horizontal="center" vertical="center"/>
    </xf>
    <xf numFmtId="0" fontId="25" fillId="5" borderId="5" xfId="3" applyFont="1" applyFill="1" applyBorder="1" applyAlignment="1">
      <alignment horizontal="center" vertical="center" wrapText="1"/>
    </xf>
    <xf numFmtId="0" fontId="24" fillId="5" borderId="9" xfId="3" applyFont="1" applyFill="1" applyBorder="1" applyAlignment="1">
      <alignment horizontal="center" vertical="center" wrapText="1"/>
    </xf>
    <xf numFmtId="0" fontId="28" fillId="5" borderId="5" xfId="4" applyFill="1" applyBorder="1"/>
    <xf numFmtId="0" fontId="24" fillId="9" borderId="5" xfId="3" applyFont="1" applyFill="1" applyBorder="1"/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9" fillId="0" borderId="9" xfId="1" applyFill="1" applyBorder="1" applyAlignment="1">
      <alignment vertical="top"/>
    </xf>
    <xf numFmtId="0" fontId="7" fillId="0" borderId="9" xfId="0" applyFont="1" applyFill="1" applyBorder="1" applyAlignment="1">
      <alignment vertical="top"/>
    </xf>
    <xf numFmtId="0" fontId="7" fillId="0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vertical="top" wrapText="1"/>
    </xf>
    <xf numFmtId="0" fontId="13" fillId="4" borderId="13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wrapText="1"/>
    </xf>
    <xf numFmtId="0" fontId="7" fillId="4" borderId="8" xfId="0" applyFont="1" applyFill="1" applyBorder="1"/>
    <xf numFmtId="2" fontId="23" fillId="0" borderId="15" xfId="0" applyNumberFormat="1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" fillId="0" borderId="15" xfId="2" applyBorder="1" applyAlignment="1">
      <alignment horizontal="center" vertical="center" wrapText="1"/>
    </xf>
    <xf numFmtId="2" fontId="1" fillId="0" borderId="15" xfId="2" applyNumberFormat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9" fillId="0" borderId="7" xfId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14" fillId="0" borderId="7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24" fillId="0" borderId="2" xfId="0" applyFont="1" applyBorder="1" applyAlignment="1">
      <alignment horizontal="left" vertical="top"/>
    </xf>
    <xf numFmtId="0" fontId="24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4" fillId="0" borderId="2" xfId="0" applyFont="1" applyBorder="1" applyAlignment="1">
      <alignment horizontal="center"/>
    </xf>
    <xf numFmtId="0" fontId="9" fillId="0" borderId="7" xfId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left" vertical="center"/>
    </xf>
    <xf numFmtId="17" fontId="25" fillId="0" borderId="15" xfId="0" applyNumberFormat="1" applyFont="1" applyFill="1" applyBorder="1" applyAlignment="1">
      <alignment horizontal="center" vertical="top" wrapText="1"/>
    </xf>
    <xf numFmtId="2" fontId="24" fillId="0" borderId="15" xfId="0" applyNumberFormat="1" applyFont="1" applyFill="1" applyBorder="1" applyAlignment="1">
      <alignment horizontal="center" wrapText="1"/>
    </xf>
    <xf numFmtId="2" fontId="24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9" fillId="0" borderId="9" xfId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8" borderId="5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top"/>
    </xf>
    <xf numFmtId="0" fontId="30" fillId="0" borderId="15" xfId="0" applyFont="1" applyBorder="1" applyAlignment="1"/>
  </cellXfs>
  <cellStyles count="5">
    <cellStyle name="Hyperlink" xfId="1" builtinId="8"/>
    <cellStyle name="Hyperlink 2" xfId="4" xr:uid="{25C7EA0A-4A95-493F-AE8E-C7969817ABFB}"/>
    <cellStyle name="Normal" xfId="0" builtinId="0"/>
    <cellStyle name="Normal 2" xfId="2" xr:uid="{10D7E0E0-D2E8-4A66-908D-AAA4296E96B6}"/>
    <cellStyle name="Normal 3" xfId="3" xr:uid="{021152B1-79F7-48C1-B7FB-EADD4D3EB8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vspgitmech.gitam.edu/Programmes-Offered" TargetMode="External"/><Relationship Id="rId13" Type="http://schemas.openxmlformats.org/officeDocument/2006/relationships/hyperlink" Target="https://drive.google.com/drive/folders/1KV42WKq0YvhlHVk0KR6NbkZW4y14g6BH" TargetMode="External"/><Relationship Id="rId18" Type="http://schemas.openxmlformats.org/officeDocument/2006/relationships/hyperlink" Target="https://tinyurl.com/yvbn25v5" TargetMode="External"/><Relationship Id="rId3" Type="http://schemas.openxmlformats.org/officeDocument/2006/relationships/hyperlink" Target="https://drive.google.com/drive/folders/1cqe27OIAX3Ans4ywSacnN60zrOhTw6Mk?usp=sharing" TargetMode="External"/><Relationship Id="rId7" Type="http://schemas.openxmlformats.org/officeDocument/2006/relationships/hyperlink" Target="https://drive.google.com/drive/folders/18ZlTHi-x3bGZRjKqsI-JmpR1FJtLjwTz" TargetMode="External"/><Relationship Id="rId12" Type="http://schemas.openxmlformats.org/officeDocument/2006/relationships/hyperlink" Target="https://vspgitmech.gitam.edu/" TargetMode="External"/><Relationship Id="rId17" Type="http://schemas.openxmlformats.org/officeDocument/2006/relationships/hyperlink" Target="https://drive.google.com/drive/folders/1KD57S2j2a-gUynLs4b1DFKx9xY_Zpr8e?usp=sharing" TargetMode="External"/><Relationship Id="rId2" Type="http://schemas.openxmlformats.org/officeDocument/2006/relationships/hyperlink" Target="https://drive.google.com/drive/folders/1JnpYwUBTGwsXlGnnHGh5hW6qOmO9rXHM" TargetMode="External"/><Relationship Id="rId16" Type="http://schemas.openxmlformats.org/officeDocument/2006/relationships/hyperlink" Target="https://drive.google.com/drive/folders/1tnykTpZRV5gmtv_UmIo4UGa5d9rkz8yF" TargetMode="External"/><Relationship Id="rId1" Type="http://schemas.openxmlformats.org/officeDocument/2006/relationships/hyperlink" Target="https://drive.google.com/drive/folders/1AqYwViNrTxSDuywd_bMHV_8cAEGIz4m9" TargetMode="External"/><Relationship Id="rId6" Type="http://schemas.openxmlformats.org/officeDocument/2006/relationships/hyperlink" Target="https://drive.google.com/drive/folders/1vgWz2QkYc7Zxdllmp_flvWb6oMM6zLie" TargetMode="External"/><Relationship Id="rId11" Type="http://schemas.openxmlformats.org/officeDocument/2006/relationships/hyperlink" Target="https://vspgitmech.gitam.edu/Programmes-Offered" TargetMode="External"/><Relationship Id="rId5" Type="http://schemas.openxmlformats.org/officeDocument/2006/relationships/hyperlink" Target="https://vspgitmech.gitam.edu/Faculty" TargetMode="External"/><Relationship Id="rId15" Type="http://schemas.openxmlformats.org/officeDocument/2006/relationships/hyperlink" Target="https://drive.google.com/drive/folders/1qTeaLQrkO1UdXUpu-mZRxtPpZk2OqxLX" TargetMode="External"/><Relationship Id="rId10" Type="http://schemas.openxmlformats.org/officeDocument/2006/relationships/hyperlink" Target="https://vspgitmech.gitam.edu/Programmes-Offered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drive/folders/1KV42WKq0YvhlHVk0KR6NbkZW4y14g6BH" TargetMode="External"/><Relationship Id="rId9" Type="http://schemas.openxmlformats.org/officeDocument/2006/relationships/hyperlink" Target="https://vspgitmech.gitam.edu/Programmes-Offered" TargetMode="External"/><Relationship Id="rId14" Type="http://schemas.openxmlformats.org/officeDocument/2006/relationships/hyperlink" Target="https://docs.google.com/spreadsheets/d/1Y0rXDVaoWsBPj0_UqTp7HTysQi3V9zAM/edit?usp=sharing&amp;ouid=117933323041796844165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59" zoomScaleNormal="100" workbookViewId="0">
      <selection activeCell="J64" sqref="J64"/>
    </sheetView>
  </sheetViews>
  <sheetFormatPr defaultColWidth="12.59765625" defaultRowHeight="15" customHeight="1" x14ac:dyDescent="0.25"/>
  <cols>
    <col min="1" max="1" width="7.59765625" customWidth="1"/>
    <col min="2" max="2" width="37.09765625" customWidth="1"/>
    <col min="3" max="3" width="13" customWidth="1"/>
    <col min="4" max="4" width="10.19921875" customWidth="1"/>
    <col min="5" max="5" width="11.8984375" customWidth="1"/>
    <col min="6" max="6" width="11.69921875" customWidth="1"/>
    <col min="7" max="8" width="12.69921875" customWidth="1"/>
    <col min="9" max="9" width="13.3984375" customWidth="1"/>
    <col min="10" max="10" width="74.8984375" style="41" customWidth="1"/>
    <col min="11" max="26" width="18.3984375" customWidth="1"/>
  </cols>
  <sheetData>
    <row r="1" spans="1:10" ht="36" customHeight="1" x14ac:dyDescent="0.25">
      <c r="A1" s="89" t="s">
        <v>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21" customHeight="1" x14ac:dyDescent="0.25">
      <c r="A2" s="78" t="s">
        <v>154</v>
      </c>
      <c r="B2" s="76"/>
      <c r="C2" s="76"/>
      <c r="D2" s="76"/>
      <c r="E2" s="76"/>
      <c r="F2" s="76"/>
      <c r="G2" s="76"/>
      <c r="H2" s="76"/>
      <c r="I2" s="76"/>
      <c r="J2" s="77"/>
    </row>
    <row r="3" spans="1:10" ht="20.25" customHeight="1" x14ac:dyDescent="0.25">
      <c r="A3" s="78" t="s">
        <v>155</v>
      </c>
      <c r="B3" s="76"/>
      <c r="C3" s="76"/>
      <c r="D3" s="76"/>
      <c r="E3" s="76"/>
      <c r="F3" s="76"/>
      <c r="G3" s="76"/>
      <c r="H3" s="76"/>
      <c r="I3" s="76"/>
      <c r="J3" s="77"/>
    </row>
    <row r="4" spans="1:10" ht="20.25" customHeight="1" x14ac:dyDescent="0.25">
      <c r="A4" s="90" t="s">
        <v>167</v>
      </c>
      <c r="B4" s="76"/>
      <c r="C4" s="76"/>
      <c r="D4" s="76"/>
      <c r="E4" s="76"/>
      <c r="F4" s="76"/>
      <c r="G4" s="76"/>
      <c r="H4" s="76"/>
      <c r="I4" s="76"/>
      <c r="J4" s="77"/>
    </row>
    <row r="5" spans="1:10" ht="20.25" customHeight="1" x14ac:dyDescent="0.25">
      <c r="A5" s="78" t="s">
        <v>1</v>
      </c>
      <c r="B5" s="76"/>
      <c r="C5" s="76"/>
      <c r="D5" s="76"/>
      <c r="E5" s="76"/>
      <c r="F5" s="76"/>
      <c r="G5" s="76"/>
      <c r="H5" s="76"/>
      <c r="I5" s="76"/>
      <c r="J5" s="77"/>
    </row>
    <row r="6" spans="1:10" ht="20.25" customHeight="1" x14ac:dyDescent="0.25">
      <c r="A6" s="78" t="s">
        <v>156</v>
      </c>
      <c r="B6" s="76"/>
      <c r="C6" s="76"/>
      <c r="D6" s="76"/>
      <c r="E6" s="76"/>
      <c r="F6" s="76"/>
      <c r="G6" s="76"/>
      <c r="H6" s="76"/>
      <c r="I6" s="76"/>
      <c r="J6" s="77"/>
    </row>
    <row r="7" spans="1:10" ht="20.25" customHeight="1" x14ac:dyDescent="0.25">
      <c r="A7" s="78" t="s">
        <v>2</v>
      </c>
      <c r="B7" s="76"/>
      <c r="C7" s="76"/>
      <c r="D7" s="76"/>
      <c r="E7" s="76"/>
      <c r="F7" s="76"/>
      <c r="G7" s="76"/>
      <c r="H7" s="76"/>
      <c r="I7" s="76"/>
      <c r="J7" s="77"/>
    </row>
    <row r="8" spans="1:10" ht="20.25" customHeight="1" x14ac:dyDescent="0.25">
      <c r="A8" s="78" t="s">
        <v>3</v>
      </c>
      <c r="B8" s="76"/>
      <c r="C8" s="76"/>
      <c r="D8" s="76"/>
      <c r="E8" s="76"/>
      <c r="F8" s="76"/>
      <c r="G8" s="76"/>
      <c r="H8" s="76"/>
      <c r="I8" s="76"/>
      <c r="J8" s="77"/>
    </row>
    <row r="9" spans="1:10" ht="27" customHeight="1" x14ac:dyDescent="0.25">
      <c r="A9" s="78" t="s">
        <v>161</v>
      </c>
      <c r="B9" s="76"/>
      <c r="C9" s="76"/>
      <c r="D9" s="76"/>
      <c r="E9" s="76"/>
      <c r="F9" s="76"/>
      <c r="G9" s="76"/>
      <c r="H9" s="76"/>
      <c r="I9" s="76"/>
      <c r="J9" s="77"/>
    </row>
    <row r="10" spans="1:10" ht="35.25" customHeight="1" x14ac:dyDescent="0.25">
      <c r="A10" s="1" t="s">
        <v>4</v>
      </c>
      <c r="B10" s="2" t="s">
        <v>5</v>
      </c>
      <c r="C10" s="79" t="s">
        <v>6</v>
      </c>
      <c r="D10" s="76"/>
      <c r="E10" s="76"/>
      <c r="F10" s="76"/>
      <c r="G10" s="76"/>
      <c r="H10" s="76"/>
      <c r="I10" s="77"/>
      <c r="J10" s="37" t="s">
        <v>7</v>
      </c>
    </row>
    <row r="11" spans="1:10" ht="17.25" customHeight="1" x14ac:dyDescent="0.25">
      <c r="A11" s="4" t="s">
        <v>8</v>
      </c>
      <c r="B11" s="5" t="s">
        <v>9</v>
      </c>
      <c r="C11" s="80">
        <v>1980</v>
      </c>
      <c r="D11" s="81"/>
      <c r="E11" s="81"/>
      <c r="F11" s="81"/>
      <c r="G11" s="81"/>
      <c r="H11" s="81"/>
      <c r="I11" s="82"/>
      <c r="J11" s="38" t="s">
        <v>172</v>
      </c>
    </row>
    <row r="12" spans="1:10" ht="50.55" customHeight="1" x14ac:dyDescent="0.25">
      <c r="A12" s="4" t="s">
        <v>11</v>
      </c>
      <c r="B12" s="5" t="s">
        <v>12</v>
      </c>
      <c r="C12" s="83" t="s">
        <v>162</v>
      </c>
      <c r="D12" s="81"/>
      <c r="E12" s="81"/>
      <c r="F12" s="81"/>
      <c r="G12" s="81"/>
      <c r="H12" s="81"/>
      <c r="I12" s="82"/>
      <c r="J12" s="38" t="s">
        <v>10</v>
      </c>
    </row>
    <row r="13" spans="1:10" ht="27.6" x14ac:dyDescent="0.25">
      <c r="A13" s="4" t="s">
        <v>13</v>
      </c>
      <c r="B13" s="5" t="s">
        <v>14</v>
      </c>
      <c r="C13">
        <v>4</v>
      </c>
      <c r="J13" s="38" t="s">
        <v>15</v>
      </c>
    </row>
    <row r="14" spans="1:10" ht="14.55" customHeight="1" x14ac:dyDescent="0.25">
      <c r="A14" s="4" t="s">
        <v>16</v>
      </c>
      <c r="B14" s="4" t="s">
        <v>17</v>
      </c>
      <c r="C14" s="84" t="s">
        <v>173</v>
      </c>
      <c r="D14" s="85"/>
      <c r="E14" s="85"/>
      <c r="F14" s="85"/>
      <c r="G14" s="85"/>
      <c r="H14" s="85"/>
      <c r="I14" s="86"/>
      <c r="J14" s="38" t="s">
        <v>15</v>
      </c>
    </row>
    <row r="15" spans="1:10" ht="14.4" x14ac:dyDescent="0.3">
      <c r="A15" s="4" t="s">
        <v>18</v>
      </c>
      <c r="B15" s="4" t="s">
        <v>19</v>
      </c>
      <c r="C15" s="87" t="s">
        <v>168</v>
      </c>
      <c r="D15" s="76"/>
      <c r="E15" s="76"/>
      <c r="F15" s="76"/>
      <c r="G15" s="76"/>
      <c r="H15" s="76"/>
      <c r="I15" s="77"/>
      <c r="J15" s="38" t="s">
        <v>15</v>
      </c>
    </row>
    <row r="16" spans="1:10" ht="14.4" x14ac:dyDescent="0.3">
      <c r="A16" s="4" t="s">
        <v>20</v>
      </c>
      <c r="B16" s="4" t="s">
        <v>21</v>
      </c>
      <c r="C16" s="87" t="s">
        <v>169</v>
      </c>
      <c r="D16" s="76"/>
      <c r="E16" s="76"/>
      <c r="F16" s="76"/>
      <c r="G16" s="76"/>
      <c r="H16" s="76"/>
      <c r="I16" s="77"/>
      <c r="J16" s="38" t="s">
        <v>15</v>
      </c>
    </row>
    <row r="17" spans="1:12" ht="13.8" x14ac:dyDescent="0.25">
      <c r="A17" s="7" t="s">
        <v>4</v>
      </c>
      <c r="B17" s="8" t="s">
        <v>5</v>
      </c>
      <c r="C17" s="3" t="s">
        <v>22</v>
      </c>
      <c r="D17" s="3" t="s">
        <v>23</v>
      </c>
      <c r="E17" s="3" t="s">
        <v>24</v>
      </c>
      <c r="F17" s="3" t="s">
        <v>25</v>
      </c>
      <c r="G17" s="3" t="s">
        <v>26</v>
      </c>
      <c r="H17" s="3" t="s">
        <v>27</v>
      </c>
      <c r="I17" s="9" t="s">
        <v>28</v>
      </c>
      <c r="J17" s="37" t="s">
        <v>7</v>
      </c>
    </row>
    <row r="18" spans="1:12" ht="14.4" x14ac:dyDescent="0.25">
      <c r="A18" s="5" t="s">
        <v>29</v>
      </c>
      <c r="B18" s="4" t="s">
        <v>30</v>
      </c>
      <c r="C18" s="117">
        <v>45</v>
      </c>
      <c r="D18" s="118">
        <v>53</v>
      </c>
      <c r="E18" s="118">
        <v>51</v>
      </c>
      <c r="F18" s="118">
        <v>50</v>
      </c>
      <c r="G18" s="118">
        <v>48</v>
      </c>
      <c r="H18" s="118">
        <v>47</v>
      </c>
      <c r="I18" s="118">
        <v>47</v>
      </c>
      <c r="J18" s="88" t="s">
        <v>163</v>
      </c>
    </row>
    <row r="19" spans="1:12" ht="14.4" x14ac:dyDescent="0.3">
      <c r="A19" s="5" t="s">
        <v>31</v>
      </c>
      <c r="B19" s="4" t="s">
        <v>32</v>
      </c>
      <c r="C19" s="117">
        <v>45</v>
      </c>
      <c r="D19" s="118">
        <v>53</v>
      </c>
      <c r="E19" s="118">
        <v>51</v>
      </c>
      <c r="F19" s="118">
        <v>50</v>
      </c>
      <c r="G19" s="118">
        <v>48</v>
      </c>
      <c r="H19" s="118">
        <v>47</v>
      </c>
      <c r="I19" s="118">
        <v>47</v>
      </c>
      <c r="J19" s="69"/>
      <c r="K19" s="10"/>
      <c r="L19" s="10"/>
    </row>
    <row r="20" spans="1:12" ht="14.4" x14ac:dyDescent="0.3">
      <c r="A20" s="11"/>
      <c r="B20" s="12"/>
      <c r="C20" s="119"/>
      <c r="D20" s="120"/>
      <c r="E20" s="120"/>
      <c r="F20" s="120"/>
      <c r="G20" s="120"/>
      <c r="H20" s="120"/>
      <c r="I20" s="120"/>
      <c r="J20" s="30"/>
      <c r="K20" s="10"/>
      <c r="L20" s="10"/>
    </row>
    <row r="21" spans="1:12" ht="15.75" customHeight="1" x14ac:dyDescent="0.3">
      <c r="A21" s="14" t="s">
        <v>33</v>
      </c>
      <c r="B21" s="5" t="s">
        <v>34</v>
      </c>
      <c r="C21" s="121">
        <v>3</v>
      </c>
      <c r="D21" s="118">
        <v>1</v>
      </c>
      <c r="E21" s="118">
        <v>1</v>
      </c>
      <c r="F21" s="118">
        <v>0</v>
      </c>
      <c r="G21" s="118">
        <v>0</v>
      </c>
      <c r="H21" s="118">
        <v>0</v>
      </c>
      <c r="I21" s="118">
        <v>5</v>
      </c>
      <c r="J21" s="68" t="s">
        <v>35</v>
      </c>
      <c r="K21" s="10"/>
      <c r="L21" s="10"/>
    </row>
    <row r="22" spans="1:12" ht="15.75" customHeight="1" x14ac:dyDescent="0.3">
      <c r="A22" s="14" t="s">
        <v>36</v>
      </c>
      <c r="B22" s="5" t="s">
        <v>37</v>
      </c>
      <c r="C22" s="121" t="s">
        <v>38</v>
      </c>
      <c r="D22" s="118" t="s">
        <v>39</v>
      </c>
      <c r="E22" s="118" t="s">
        <v>40</v>
      </c>
      <c r="F22" s="118">
        <v>0</v>
      </c>
      <c r="G22" s="118">
        <v>0</v>
      </c>
      <c r="H22" s="118">
        <v>0</v>
      </c>
      <c r="I22" s="118" t="s">
        <v>41</v>
      </c>
      <c r="J22" s="69"/>
      <c r="K22" s="15"/>
      <c r="L22" s="10"/>
    </row>
    <row r="23" spans="1:12" ht="15.75" customHeight="1" x14ac:dyDescent="0.3">
      <c r="A23" s="16"/>
      <c r="B23" s="11"/>
      <c r="C23" s="119"/>
      <c r="D23" s="119"/>
      <c r="E23" s="120"/>
      <c r="F23" s="120"/>
      <c r="G23" s="120"/>
      <c r="H23" s="120"/>
      <c r="I23" s="120"/>
      <c r="J23" s="39"/>
      <c r="K23" s="17"/>
    </row>
    <row r="24" spans="1:12" ht="15.75" customHeight="1" x14ac:dyDescent="0.25">
      <c r="A24" s="14" t="s">
        <v>42</v>
      </c>
      <c r="B24" s="5" t="s">
        <v>43</v>
      </c>
      <c r="C24" s="113">
        <v>0</v>
      </c>
      <c r="D24" s="113">
        <v>0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K24" s="70"/>
    </row>
    <row r="25" spans="1:12" ht="15.75" customHeight="1" x14ac:dyDescent="0.25">
      <c r="A25" s="14" t="s">
        <v>45</v>
      </c>
      <c r="B25" s="5" t="s">
        <v>46</v>
      </c>
      <c r="C25" s="113">
        <v>1</v>
      </c>
      <c r="D25" s="122">
        <v>0</v>
      </c>
      <c r="E25" s="123">
        <v>1</v>
      </c>
      <c r="F25" s="123">
        <v>1</v>
      </c>
      <c r="G25" s="123">
        <v>2</v>
      </c>
      <c r="H25" s="123">
        <v>0</v>
      </c>
      <c r="I25" s="123">
        <v>0</v>
      </c>
      <c r="J25" s="42" t="s">
        <v>171</v>
      </c>
      <c r="K25" s="71"/>
    </row>
    <row r="26" spans="1:12" ht="15.75" customHeight="1" x14ac:dyDescent="0.25">
      <c r="A26" s="14" t="s">
        <v>47</v>
      </c>
      <c r="B26" s="5" t="s">
        <v>48</v>
      </c>
      <c r="C26" s="113">
        <v>0</v>
      </c>
      <c r="D26" s="124">
        <v>0</v>
      </c>
      <c r="E26" s="125">
        <v>0</v>
      </c>
      <c r="F26" s="126">
        <v>0</v>
      </c>
      <c r="G26" s="126">
        <v>0</v>
      </c>
      <c r="H26" s="126">
        <v>0</v>
      </c>
      <c r="I26" s="125">
        <v>4855000</v>
      </c>
      <c r="K26" s="71"/>
    </row>
    <row r="27" spans="1:12" ht="15.75" customHeight="1" x14ac:dyDescent="0.25">
      <c r="A27" s="14" t="s">
        <v>49</v>
      </c>
      <c r="B27" s="5" t="s">
        <v>50</v>
      </c>
      <c r="C27" s="113">
        <v>0</v>
      </c>
      <c r="D27" s="124">
        <v>1</v>
      </c>
      <c r="E27" s="127">
        <v>0</v>
      </c>
      <c r="F27" s="126">
        <v>0</v>
      </c>
      <c r="G27" s="126">
        <v>0</v>
      </c>
      <c r="H27" s="126">
        <v>0</v>
      </c>
      <c r="I27" s="126">
        <v>2</v>
      </c>
      <c r="J27" s="42" t="s">
        <v>44</v>
      </c>
      <c r="K27" s="71"/>
    </row>
    <row r="28" spans="1:12" ht="15.75" customHeight="1" x14ac:dyDescent="0.25">
      <c r="A28" s="14" t="s">
        <v>51</v>
      </c>
      <c r="B28" s="5" t="s">
        <v>48</v>
      </c>
      <c r="C28" s="113">
        <v>0</v>
      </c>
      <c r="D28" s="128">
        <v>4855000</v>
      </c>
      <c r="E28" s="125">
        <v>4800000</v>
      </c>
      <c r="F28" s="126">
        <v>0</v>
      </c>
      <c r="G28" s="126">
        <v>0</v>
      </c>
      <c r="H28" s="126">
        <v>0</v>
      </c>
      <c r="I28" s="129" t="s">
        <v>170</v>
      </c>
      <c r="K28" s="69"/>
    </row>
    <row r="29" spans="1:12" ht="15.75" customHeight="1" x14ac:dyDescent="0.25">
      <c r="A29" s="16"/>
      <c r="B29" s="16"/>
      <c r="C29" s="130"/>
      <c r="D29" s="131"/>
      <c r="E29" s="132"/>
      <c r="F29" s="132"/>
      <c r="G29" s="132"/>
      <c r="H29" s="132"/>
      <c r="I29" s="132"/>
      <c r="J29" s="40"/>
    </row>
    <row r="30" spans="1:12" ht="33" customHeight="1" x14ac:dyDescent="0.25">
      <c r="A30" s="5" t="s">
        <v>52</v>
      </c>
      <c r="B30" s="5" t="s">
        <v>53</v>
      </c>
      <c r="C30" s="133">
        <v>0</v>
      </c>
      <c r="D30" s="134">
        <v>0</v>
      </c>
      <c r="E30" s="135">
        <v>0</v>
      </c>
      <c r="F30" s="135">
        <v>0</v>
      </c>
      <c r="G30" s="136">
        <v>0</v>
      </c>
      <c r="H30" s="136">
        <v>0</v>
      </c>
      <c r="I30" s="136">
        <v>0</v>
      </c>
      <c r="J30" s="38"/>
    </row>
    <row r="31" spans="1:12" ht="18" customHeight="1" x14ac:dyDescent="0.25">
      <c r="A31" s="5" t="s">
        <v>54</v>
      </c>
      <c r="B31" s="5" t="s">
        <v>55</v>
      </c>
      <c r="C31" s="133">
        <v>0</v>
      </c>
      <c r="D31" s="134">
        <v>0</v>
      </c>
      <c r="E31" s="135">
        <v>0</v>
      </c>
      <c r="F31" s="135">
        <v>0</v>
      </c>
      <c r="G31" s="136">
        <v>0</v>
      </c>
      <c r="H31" s="136">
        <v>0</v>
      </c>
      <c r="I31" s="136">
        <f>SUM(C31:H31)</f>
        <v>0</v>
      </c>
    </row>
    <row r="32" spans="1:12" ht="22.5" customHeight="1" x14ac:dyDescent="0.25">
      <c r="A32" s="11"/>
      <c r="B32" s="11"/>
      <c r="C32" s="137"/>
      <c r="D32" s="138"/>
      <c r="E32" s="139"/>
      <c r="F32" s="139"/>
      <c r="G32" s="140"/>
      <c r="H32" s="140"/>
      <c r="I32" s="140"/>
      <c r="J32" s="30"/>
    </row>
    <row r="33" spans="1:10" ht="33.75" customHeight="1" x14ac:dyDescent="0.25">
      <c r="A33" s="5" t="s">
        <v>56</v>
      </c>
      <c r="B33" s="5" t="s">
        <v>57</v>
      </c>
      <c r="C33" s="133">
        <v>0</v>
      </c>
      <c r="D33" s="134">
        <v>0</v>
      </c>
      <c r="E33" s="135">
        <v>0</v>
      </c>
      <c r="F33" s="135">
        <v>0</v>
      </c>
      <c r="G33" s="136">
        <v>0</v>
      </c>
      <c r="H33" s="136">
        <v>0</v>
      </c>
      <c r="I33" s="136">
        <v>0</v>
      </c>
      <c r="J33" s="30"/>
    </row>
    <row r="34" spans="1:10" ht="18.75" customHeight="1" x14ac:dyDescent="0.25">
      <c r="A34" s="5" t="s">
        <v>58</v>
      </c>
      <c r="B34" s="5" t="s">
        <v>59</v>
      </c>
      <c r="C34" s="133">
        <v>0</v>
      </c>
      <c r="D34" s="134">
        <v>0</v>
      </c>
      <c r="E34" s="135">
        <v>0</v>
      </c>
      <c r="F34" s="135">
        <v>0</v>
      </c>
      <c r="G34" s="136">
        <v>0</v>
      </c>
      <c r="H34" s="136">
        <v>0</v>
      </c>
      <c r="I34" s="136">
        <v>0</v>
      </c>
      <c r="J34" s="30"/>
    </row>
    <row r="35" spans="1:10" ht="18.75" customHeight="1" x14ac:dyDescent="0.25">
      <c r="A35" s="5" t="s">
        <v>60</v>
      </c>
      <c r="B35" s="5" t="s">
        <v>61</v>
      </c>
      <c r="C35" s="133">
        <v>0</v>
      </c>
      <c r="D35" s="134">
        <v>0</v>
      </c>
      <c r="E35" s="135">
        <v>0</v>
      </c>
      <c r="F35" s="135">
        <v>0</v>
      </c>
      <c r="G35" s="136">
        <v>0</v>
      </c>
      <c r="H35" s="136">
        <v>0</v>
      </c>
      <c r="I35" s="136">
        <v>0</v>
      </c>
      <c r="J35" s="30"/>
    </row>
    <row r="36" spans="1:10" ht="22.5" customHeight="1" x14ac:dyDescent="0.25">
      <c r="A36" s="11"/>
      <c r="B36" s="11"/>
      <c r="C36" s="141"/>
      <c r="D36" s="142"/>
      <c r="E36" s="143"/>
      <c r="F36" s="143"/>
      <c r="G36" s="120"/>
      <c r="H36" s="120"/>
      <c r="I36" s="120"/>
      <c r="J36" s="30"/>
    </row>
    <row r="37" spans="1:10" ht="19.5" customHeight="1" x14ac:dyDescent="0.25">
      <c r="A37" s="5" t="s">
        <v>62</v>
      </c>
      <c r="B37" s="5" t="s">
        <v>63</v>
      </c>
      <c r="C37" s="105"/>
      <c r="D37" s="106"/>
      <c r="E37" s="106"/>
      <c r="F37" s="106"/>
      <c r="G37" s="105"/>
      <c r="H37" s="105"/>
      <c r="I37" s="105"/>
      <c r="J37" s="30"/>
    </row>
    <row r="38" spans="1:10" ht="17.25" customHeight="1" x14ac:dyDescent="0.25">
      <c r="A38" s="5" t="s">
        <v>64</v>
      </c>
      <c r="B38" s="5" t="s">
        <v>159</v>
      </c>
      <c r="C38" s="106">
        <v>19</v>
      </c>
      <c r="D38" s="144">
        <v>16</v>
      </c>
      <c r="E38" s="106">
        <v>16</v>
      </c>
      <c r="F38" s="145">
        <v>16</v>
      </c>
      <c r="G38" s="105">
        <v>28</v>
      </c>
      <c r="H38" s="105">
        <v>68</v>
      </c>
      <c r="I38" s="105">
        <f>SUM(C38:H38)</f>
        <v>163</v>
      </c>
      <c r="J38" s="38"/>
    </row>
    <row r="39" spans="1:10" ht="15.75" customHeight="1" x14ac:dyDescent="0.25">
      <c r="A39" s="5" t="s">
        <v>65</v>
      </c>
      <c r="B39" s="5" t="s">
        <v>157</v>
      </c>
      <c r="C39" s="106">
        <v>7</v>
      </c>
      <c r="D39" s="144">
        <v>14</v>
      </c>
      <c r="E39" s="106">
        <v>15</v>
      </c>
      <c r="F39" s="145">
        <v>24</v>
      </c>
      <c r="G39" s="105">
        <v>9</v>
      </c>
      <c r="H39" s="105">
        <v>14</v>
      </c>
      <c r="I39" s="105">
        <f t="shared" ref="I39" si="0">SUM(C39:H39)</f>
        <v>83</v>
      </c>
      <c r="J39" s="38"/>
    </row>
    <row r="40" spans="1:10" ht="18.75" customHeight="1" x14ac:dyDescent="0.25">
      <c r="A40" s="5" t="s">
        <v>66</v>
      </c>
      <c r="B40" s="5" t="s">
        <v>67</v>
      </c>
      <c r="C40" s="148">
        <v>0</v>
      </c>
      <c r="D40" s="149">
        <v>3</v>
      </c>
      <c r="E40" s="57">
        <v>10</v>
      </c>
      <c r="F40" s="57">
        <v>13</v>
      </c>
      <c r="G40" s="127">
        <v>15</v>
      </c>
      <c r="H40" s="127">
        <v>13</v>
      </c>
      <c r="I40" s="127">
        <f>SUM(C40:H40)</f>
        <v>54</v>
      </c>
      <c r="J40" s="38"/>
    </row>
    <row r="41" spans="1:10" ht="15" customHeight="1" x14ac:dyDescent="0.25">
      <c r="A41" s="5" t="s">
        <v>68</v>
      </c>
      <c r="B41" s="53" t="s">
        <v>69</v>
      </c>
      <c r="C41" s="146">
        <v>1</v>
      </c>
      <c r="D41" s="146">
        <v>0</v>
      </c>
      <c r="E41" s="156">
        <v>0</v>
      </c>
      <c r="F41" s="146">
        <v>0</v>
      </c>
      <c r="G41" s="157">
        <v>0</v>
      </c>
      <c r="H41" s="146">
        <v>0</v>
      </c>
      <c r="I41" s="146">
        <v>1</v>
      </c>
      <c r="J41" s="55"/>
    </row>
    <row r="42" spans="1:10" ht="55.2" customHeight="1" x14ac:dyDescent="0.25">
      <c r="A42" s="5" t="s">
        <v>70</v>
      </c>
      <c r="B42" s="53" t="s">
        <v>71</v>
      </c>
      <c r="C42" s="158">
        <v>0</v>
      </c>
      <c r="D42" s="146">
        <v>0</v>
      </c>
      <c r="E42" s="159">
        <v>0</v>
      </c>
      <c r="F42" s="159" t="s">
        <v>180</v>
      </c>
      <c r="G42" s="157">
        <v>0</v>
      </c>
      <c r="H42" s="160">
        <v>1</v>
      </c>
      <c r="I42" s="160">
        <v>1</v>
      </c>
      <c r="J42" s="147"/>
    </row>
    <row r="43" spans="1:10" ht="63" customHeight="1" x14ac:dyDescent="0.25">
      <c r="A43" s="5" t="s">
        <v>72</v>
      </c>
      <c r="B43" s="5" t="s">
        <v>73</v>
      </c>
      <c r="C43" s="150">
        <v>1</v>
      </c>
      <c r="D43" s="151">
        <v>1</v>
      </c>
      <c r="E43" s="152">
        <v>0</v>
      </c>
      <c r="F43" s="153" t="s">
        <v>180</v>
      </c>
      <c r="G43" s="154" t="s">
        <v>180</v>
      </c>
      <c r="H43" s="155">
        <v>7</v>
      </c>
      <c r="I43" s="155">
        <v>9</v>
      </c>
      <c r="J43" s="67"/>
    </row>
    <row r="44" spans="1:10" ht="15.75" customHeight="1" x14ac:dyDescent="0.3">
      <c r="A44" s="5" t="s">
        <v>74</v>
      </c>
      <c r="B44" s="53" t="s">
        <v>75</v>
      </c>
      <c r="C44" s="91" t="s">
        <v>174</v>
      </c>
      <c r="D44" s="62" t="s">
        <v>176</v>
      </c>
      <c r="E44" s="92" t="s">
        <v>178</v>
      </c>
      <c r="F44" s="92" t="s">
        <v>181</v>
      </c>
      <c r="G44" s="93" t="s">
        <v>182</v>
      </c>
      <c r="H44" s="93" t="s">
        <v>183</v>
      </c>
      <c r="I44" s="93" t="s">
        <v>176</v>
      </c>
      <c r="J44" s="164" t="s">
        <v>188</v>
      </c>
    </row>
    <row r="45" spans="1:10" ht="15.75" customHeight="1" x14ac:dyDescent="0.3">
      <c r="A45" s="5" t="s">
        <v>76</v>
      </c>
      <c r="B45" s="53" t="s">
        <v>77</v>
      </c>
      <c r="C45" s="94">
        <v>13.65</v>
      </c>
      <c r="D45" s="63">
        <v>15.33</v>
      </c>
      <c r="E45" s="95">
        <v>5.67</v>
      </c>
      <c r="F45" s="95">
        <v>2.76</v>
      </c>
      <c r="G45" s="96">
        <v>2.2200000000000002</v>
      </c>
      <c r="H45" s="96">
        <v>0.66</v>
      </c>
      <c r="I45" s="96">
        <v>6.7149999999999999</v>
      </c>
      <c r="J45" s="164" t="s">
        <v>188</v>
      </c>
    </row>
    <row r="46" spans="1:10" ht="15.75" customHeight="1" x14ac:dyDescent="0.3">
      <c r="A46" s="5" t="s">
        <v>78</v>
      </c>
      <c r="B46" s="53" t="s">
        <v>79</v>
      </c>
      <c r="C46" s="97" t="s">
        <v>175</v>
      </c>
      <c r="D46" s="64" t="s">
        <v>177</v>
      </c>
      <c r="E46" s="64" t="s">
        <v>179</v>
      </c>
      <c r="F46" s="98" t="s">
        <v>184</v>
      </c>
      <c r="G46" s="99" t="s">
        <v>185</v>
      </c>
      <c r="H46" s="99" t="s">
        <v>186</v>
      </c>
      <c r="I46" s="99" t="s">
        <v>187</v>
      </c>
      <c r="J46" s="164" t="s">
        <v>188</v>
      </c>
    </row>
    <row r="47" spans="1:10" ht="15.75" customHeight="1" x14ac:dyDescent="0.3">
      <c r="A47" s="5" t="s">
        <v>80</v>
      </c>
      <c r="B47" s="53" t="s">
        <v>81</v>
      </c>
      <c r="C47" s="94">
        <v>2.99</v>
      </c>
      <c r="D47" s="65">
        <v>2.65</v>
      </c>
      <c r="E47" s="65">
        <v>35.39</v>
      </c>
      <c r="F47" s="95">
        <v>26.09</v>
      </c>
      <c r="G47" s="96">
        <v>15.11</v>
      </c>
      <c r="H47" s="96">
        <v>65.7</v>
      </c>
      <c r="I47" s="96">
        <v>24.655000000000001</v>
      </c>
      <c r="J47" s="164" t="s">
        <v>188</v>
      </c>
    </row>
    <row r="48" spans="1:10" ht="15.75" customHeight="1" x14ac:dyDescent="0.3">
      <c r="A48" s="5" t="s">
        <v>82</v>
      </c>
      <c r="B48" s="53" t="s">
        <v>83</v>
      </c>
      <c r="C48" s="94">
        <v>13</v>
      </c>
      <c r="D48" s="63">
        <v>14</v>
      </c>
      <c r="E48" s="95">
        <v>17</v>
      </c>
      <c r="F48" s="95">
        <v>19</v>
      </c>
      <c r="G48" s="96">
        <v>24</v>
      </c>
      <c r="H48" s="96">
        <v>26</v>
      </c>
      <c r="I48" s="96">
        <v>26</v>
      </c>
      <c r="J48" s="164" t="s">
        <v>188</v>
      </c>
    </row>
    <row r="49" spans="1:10" ht="18" customHeight="1" x14ac:dyDescent="0.3">
      <c r="A49" s="5" t="s">
        <v>84</v>
      </c>
      <c r="B49" s="53" t="s">
        <v>85</v>
      </c>
      <c r="C49" s="94">
        <v>11</v>
      </c>
      <c r="D49" s="63">
        <v>12</v>
      </c>
      <c r="E49" s="95">
        <v>14</v>
      </c>
      <c r="F49" s="95">
        <v>17</v>
      </c>
      <c r="G49" s="96">
        <v>21</v>
      </c>
      <c r="H49" s="96">
        <v>24</v>
      </c>
      <c r="I49" s="96">
        <v>24</v>
      </c>
      <c r="J49" s="164" t="s">
        <v>188</v>
      </c>
    </row>
    <row r="50" spans="1:10" ht="18" customHeight="1" x14ac:dyDescent="0.3">
      <c r="A50" s="5" t="s">
        <v>86</v>
      </c>
      <c r="B50" s="53" t="s">
        <v>87</v>
      </c>
      <c r="C50" s="94">
        <v>15</v>
      </c>
      <c r="D50" s="63">
        <v>16</v>
      </c>
      <c r="E50" s="95">
        <v>18</v>
      </c>
      <c r="F50" s="95">
        <v>20</v>
      </c>
      <c r="G50" s="96">
        <v>25</v>
      </c>
      <c r="H50" s="96">
        <v>28</v>
      </c>
      <c r="I50" s="96">
        <v>28</v>
      </c>
      <c r="J50" s="164" t="s">
        <v>188</v>
      </c>
    </row>
    <row r="51" spans="1:10" ht="18" customHeight="1" x14ac:dyDescent="0.3">
      <c r="A51" s="11"/>
      <c r="B51" s="16"/>
      <c r="C51" s="94"/>
      <c r="D51" s="63"/>
      <c r="E51" s="95"/>
      <c r="F51" s="95"/>
      <c r="G51" s="96"/>
      <c r="H51" s="96"/>
      <c r="I51" s="96"/>
      <c r="J51" s="163"/>
    </row>
    <row r="52" spans="1:10" ht="15.75" customHeight="1" x14ac:dyDescent="0.3">
      <c r="A52" s="5" t="s">
        <v>88</v>
      </c>
      <c r="B52" s="54" t="s">
        <v>89</v>
      </c>
      <c r="C52" s="94">
        <v>1</v>
      </c>
      <c r="D52" s="63">
        <v>3</v>
      </c>
      <c r="E52" s="95">
        <v>2</v>
      </c>
      <c r="F52" s="95">
        <v>1</v>
      </c>
      <c r="G52" s="96">
        <v>1</v>
      </c>
      <c r="H52" s="96">
        <v>1</v>
      </c>
      <c r="I52" s="96">
        <f t="shared" ref="I52:I54" si="1">SUM(C52:H52)</f>
        <v>9</v>
      </c>
      <c r="J52" s="55" t="s">
        <v>160</v>
      </c>
    </row>
    <row r="53" spans="1:10" ht="18.75" customHeight="1" x14ac:dyDescent="0.3">
      <c r="A53" s="5" t="s">
        <v>90</v>
      </c>
      <c r="B53" s="54" t="s">
        <v>91</v>
      </c>
      <c r="C53" s="94">
        <v>0</v>
      </c>
      <c r="D53" s="63">
        <v>0</v>
      </c>
      <c r="E53" s="95">
        <v>0</v>
      </c>
      <c r="F53" s="95">
        <v>0</v>
      </c>
      <c r="G53" s="96">
        <v>3</v>
      </c>
      <c r="H53" s="96">
        <v>3</v>
      </c>
      <c r="I53" s="96">
        <f t="shared" si="1"/>
        <v>6</v>
      </c>
      <c r="J53" s="55" t="s">
        <v>160</v>
      </c>
    </row>
    <row r="54" spans="1:10" ht="20.25" customHeight="1" x14ac:dyDescent="0.3">
      <c r="A54" s="5" t="s">
        <v>92</v>
      </c>
      <c r="B54" s="54" t="s">
        <v>93</v>
      </c>
      <c r="C54" s="100">
        <v>0</v>
      </c>
      <c r="D54" s="66">
        <v>0</v>
      </c>
      <c r="E54" s="101">
        <v>0</v>
      </c>
      <c r="F54" s="101">
        <v>0</v>
      </c>
      <c r="G54" s="102">
        <v>0</v>
      </c>
      <c r="H54" s="102">
        <v>0</v>
      </c>
      <c r="I54" s="102">
        <f t="shared" si="1"/>
        <v>0</v>
      </c>
      <c r="J54" s="56"/>
    </row>
    <row r="55" spans="1:10" ht="18.75" customHeight="1" x14ac:dyDescent="0.3">
      <c r="A55" s="11"/>
      <c r="B55" s="11"/>
      <c r="C55" s="58"/>
      <c r="D55" s="59"/>
      <c r="E55" s="60"/>
      <c r="F55" s="60"/>
      <c r="G55" s="61"/>
      <c r="H55" s="61"/>
      <c r="I55" s="61"/>
      <c r="J55" s="30"/>
    </row>
    <row r="56" spans="1:10" ht="15.75" customHeight="1" x14ac:dyDescent="0.3">
      <c r="A56" s="5" t="s">
        <v>94</v>
      </c>
      <c r="B56" s="5" t="s">
        <v>95</v>
      </c>
      <c r="C56" s="5" t="s">
        <v>96</v>
      </c>
      <c r="D56" s="5" t="s">
        <v>97</v>
      </c>
      <c r="E56" s="5" t="s">
        <v>98</v>
      </c>
      <c r="F56" s="5" t="s">
        <v>99</v>
      </c>
      <c r="G56" s="5" t="s">
        <v>100</v>
      </c>
      <c r="H56" s="5"/>
      <c r="I56" s="6"/>
      <c r="J56" s="72" t="s">
        <v>101</v>
      </c>
    </row>
    <row r="57" spans="1:10" ht="15" customHeight="1" x14ac:dyDescent="0.3">
      <c r="A57" s="5" t="s">
        <v>102</v>
      </c>
      <c r="B57" s="5" t="s">
        <v>103</v>
      </c>
      <c r="C57" s="110">
        <v>2</v>
      </c>
      <c r="D57" s="110">
        <v>1</v>
      </c>
      <c r="E57" s="110">
        <v>2</v>
      </c>
      <c r="F57" s="110">
        <v>2</v>
      </c>
      <c r="G57" s="110">
        <v>1</v>
      </c>
      <c r="H57" s="110"/>
      <c r="I57" s="111"/>
      <c r="J57" s="73"/>
    </row>
    <row r="58" spans="1:10" ht="15" customHeight="1" x14ac:dyDescent="0.3">
      <c r="A58" s="5" t="s">
        <v>104</v>
      </c>
      <c r="B58" s="5" t="s">
        <v>105</v>
      </c>
      <c r="C58" s="110">
        <v>560000</v>
      </c>
      <c r="D58" s="110">
        <v>100000</v>
      </c>
      <c r="E58" s="110">
        <v>70000</v>
      </c>
      <c r="F58" s="110">
        <v>250000</v>
      </c>
      <c r="G58" s="110">
        <v>708000</v>
      </c>
      <c r="H58" s="110"/>
      <c r="I58" s="111">
        <f>SUM(C58:H58)</f>
        <v>1688000</v>
      </c>
      <c r="J58" s="74"/>
    </row>
    <row r="59" spans="1:10" ht="15" customHeight="1" x14ac:dyDescent="0.3">
      <c r="A59" s="11"/>
      <c r="B59" s="11"/>
      <c r="C59" s="11"/>
      <c r="D59" s="20"/>
      <c r="E59" s="19"/>
      <c r="F59" s="19"/>
      <c r="G59" s="13"/>
      <c r="H59" s="13"/>
      <c r="I59" s="13"/>
      <c r="J59" s="30"/>
    </row>
    <row r="60" spans="1:10" ht="51" customHeight="1" x14ac:dyDescent="0.25">
      <c r="A60" s="5" t="s">
        <v>106</v>
      </c>
      <c r="B60" s="18" t="s">
        <v>107</v>
      </c>
      <c r="C60" s="105">
        <v>0</v>
      </c>
      <c r="D60" s="106">
        <v>0</v>
      </c>
      <c r="E60" s="106">
        <v>0</v>
      </c>
      <c r="F60" s="106">
        <v>0</v>
      </c>
      <c r="G60" s="105">
        <v>0</v>
      </c>
      <c r="H60" s="105">
        <v>0</v>
      </c>
      <c r="I60" s="105">
        <v>0</v>
      </c>
      <c r="J60" s="30"/>
    </row>
    <row r="61" spans="1:10" ht="51.45" customHeight="1" x14ac:dyDescent="0.25">
      <c r="A61" s="5" t="s">
        <v>108</v>
      </c>
      <c r="B61" s="18" t="s">
        <v>109</v>
      </c>
      <c r="C61" s="105">
        <v>4</v>
      </c>
      <c r="D61" s="106">
        <v>8</v>
      </c>
      <c r="E61" s="106">
        <v>7</v>
      </c>
      <c r="F61" s="106">
        <v>7</v>
      </c>
      <c r="G61" s="105">
        <v>3</v>
      </c>
      <c r="H61" s="105">
        <v>2</v>
      </c>
      <c r="I61" s="105">
        <v>31</v>
      </c>
      <c r="J61" s="30"/>
    </row>
    <row r="62" spans="1:10" ht="21" customHeight="1" x14ac:dyDescent="0.3">
      <c r="A62" s="5" t="s">
        <v>110</v>
      </c>
      <c r="B62" s="18" t="s">
        <v>111</v>
      </c>
      <c r="C62" s="107">
        <v>0</v>
      </c>
      <c r="D62" s="104">
        <v>2</v>
      </c>
      <c r="E62" s="104">
        <v>0</v>
      </c>
      <c r="F62" s="104">
        <v>0</v>
      </c>
      <c r="G62" s="103">
        <v>1</v>
      </c>
      <c r="H62" s="103">
        <v>1</v>
      </c>
      <c r="I62" s="107">
        <v>4</v>
      </c>
      <c r="J62" s="43" t="s">
        <v>166</v>
      </c>
    </row>
    <row r="63" spans="1:10" ht="33" customHeight="1" x14ac:dyDescent="0.3">
      <c r="A63" s="5" t="s">
        <v>112</v>
      </c>
      <c r="B63" s="18" t="s">
        <v>113</v>
      </c>
      <c r="C63" s="108">
        <v>0</v>
      </c>
      <c r="D63" s="108">
        <v>0</v>
      </c>
      <c r="E63" s="108">
        <v>0</v>
      </c>
      <c r="F63" s="108">
        <v>0</v>
      </c>
      <c r="G63" s="107">
        <v>0</v>
      </c>
      <c r="H63" s="107">
        <v>0</v>
      </c>
      <c r="I63" s="107">
        <v>0</v>
      </c>
      <c r="J63" s="30"/>
    </row>
    <row r="64" spans="1:10" ht="21" customHeight="1" x14ac:dyDescent="0.3">
      <c r="A64" s="5" t="s">
        <v>114</v>
      </c>
      <c r="B64" s="4" t="s">
        <v>115</v>
      </c>
      <c r="C64" s="108">
        <v>4</v>
      </c>
      <c r="D64" s="31">
        <v>6</v>
      </c>
      <c r="E64" s="109">
        <v>7</v>
      </c>
      <c r="F64" s="109">
        <v>7</v>
      </c>
      <c r="G64" s="107">
        <v>2</v>
      </c>
      <c r="H64" s="107">
        <v>1</v>
      </c>
      <c r="I64" s="107">
        <v>27</v>
      </c>
      <c r="J64" s="38" t="s">
        <v>158</v>
      </c>
    </row>
    <row r="65" spans="1:26" ht="15.75" customHeight="1" x14ac:dyDescent="0.3">
      <c r="A65" s="11"/>
      <c r="B65" s="11"/>
      <c r="C65" s="11"/>
      <c r="D65" s="20"/>
      <c r="E65" s="19"/>
      <c r="F65" s="19"/>
      <c r="G65" s="13"/>
      <c r="H65" s="13"/>
      <c r="I65" s="13"/>
      <c r="J65" s="30"/>
    </row>
    <row r="66" spans="1:26" ht="70.5" customHeight="1" x14ac:dyDescent="0.3">
      <c r="A66" s="32" t="s">
        <v>116</v>
      </c>
      <c r="B66" s="33" t="s">
        <v>117</v>
      </c>
      <c r="C66" s="45">
        <f>SUM(C67:C76)</f>
        <v>44</v>
      </c>
      <c r="D66" s="45">
        <f t="shared" ref="D66:I66" si="2">SUM(D67:D76)</f>
        <v>84</v>
      </c>
      <c r="E66" s="45">
        <f t="shared" si="2"/>
        <v>66</v>
      </c>
      <c r="F66" s="45">
        <f t="shared" si="2"/>
        <v>25</v>
      </c>
      <c r="G66" s="45">
        <f t="shared" si="2"/>
        <v>45</v>
      </c>
      <c r="H66" s="45">
        <f t="shared" si="2"/>
        <v>12</v>
      </c>
      <c r="I66" s="45">
        <f t="shared" si="2"/>
        <v>276</v>
      </c>
      <c r="J66" s="52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6.5" customHeight="1" x14ac:dyDescent="0.25">
      <c r="A67" s="34" t="s">
        <v>118</v>
      </c>
      <c r="B67" s="34" t="s">
        <v>119</v>
      </c>
      <c r="C67" s="47">
        <v>0</v>
      </c>
      <c r="D67" s="45">
        <v>0</v>
      </c>
      <c r="E67" s="48">
        <v>0</v>
      </c>
      <c r="F67" s="48">
        <v>0</v>
      </c>
      <c r="G67" s="48">
        <v>0</v>
      </c>
      <c r="H67" s="48">
        <v>0</v>
      </c>
      <c r="I67" s="46">
        <v>0</v>
      </c>
      <c r="J67" s="51"/>
    </row>
    <row r="68" spans="1:26" ht="17.25" customHeight="1" x14ac:dyDescent="0.25">
      <c r="A68" s="34" t="s">
        <v>120</v>
      </c>
      <c r="B68" s="34" t="s">
        <v>121</v>
      </c>
      <c r="C68" s="49">
        <v>0</v>
      </c>
      <c r="D68" s="45">
        <v>0</v>
      </c>
      <c r="E68" s="48">
        <v>1</v>
      </c>
      <c r="F68" s="48">
        <v>0</v>
      </c>
      <c r="G68" s="48">
        <v>0</v>
      </c>
      <c r="H68" s="48">
        <v>0</v>
      </c>
      <c r="I68" s="46">
        <v>1</v>
      </c>
      <c r="J68" s="44" t="s">
        <v>189</v>
      </c>
    </row>
    <row r="69" spans="1:26" ht="19.5" customHeight="1" x14ac:dyDescent="0.25">
      <c r="A69" s="34" t="s">
        <v>122</v>
      </c>
      <c r="B69" s="34" t="s">
        <v>123</v>
      </c>
      <c r="C69" s="49">
        <v>18</v>
      </c>
      <c r="D69" s="45">
        <v>46</v>
      </c>
      <c r="E69" s="48">
        <f>57-19</f>
        <v>38</v>
      </c>
      <c r="F69" s="48">
        <v>9</v>
      </c>
      <c r="G69" s="48">
        <v>30</v>
      </c>
      <c r="H69" s="48">
        <v>6</v>
      </c>
      <c r="I69" s="46">
        <f>SUM(C69:H69)</f>
        <v>147</v>
      </c>
      <c r="J69" s="51" t="s">
        <v>190</v>
      </c>
    </row>
    <row r="70" spans="1:26" ht="17.25" customHeight="1" x14ac:dyDescent="0.25">
      <c r="A70" s="34" t="s">
        <v>124</v>
      </c>
      <c r="B70" s="34" t="s">
        <v>125</v>
      </c>
      <c r="C70" s="47">
        <v>2</v>
      </c>
      <c r="D70" s="45">
        <v>9</v>
      </c>
      <c r="E70" s="48">
        <v>2</v>
      </c>
      <c r="F70" s="48">
        <v>3</v>
      </c>
      <c r="G70" s="48">
        <v>1</v>
      </c>
      <c r="H70" s="48">
        <v>0</v>
      </c>
      <c r="I70" s="46">
        <f t="shared" ref="I70:I76" si="3">SUM(C70:H70)</f>
        <v>17</v>
      </c>
      <c r="J70" s="51" t="s">
        <v>191</v>
      </c>
    </row>
    <row r="71" spans="1:26" ht="19.5" customHeight="1" x14ac:dyDescent="0.25">
      <c r="A71" s="34" t="s">
        <v>126</v>
      </c>
      <c r="B71" s="34" t="s">
        <v>127</v>
      </c>
      <c r="C71" s="47">
        <v>2</v>
      </c>
      <c r="D71" s="45">
        <v>1</v>
      </c>
      <c r="E71" s="48">
        <v>0</v>
      </c>
      <c r="F71" s="48">
        <v>0</v>
      </c>
      <c r="G71" s="48">
        <v>2</v>
      </c>
      <c r="H71" s="48">
        <v>0</v>
      </c>
      <c r="I71" s="46">
        <f t="shared" si="3"/>
        <v>5</v>
      </c>
      <c r="J71" s="51" t="s">
        <v>192</v>
      </c>
    </row>
    <row r="72" spans="1:26" ht="17.25" customHeight="1" x14ac:dyDescent="0.25">
      <c r="A72" s="34" t="s">
        <v>128</v>
      </c>
      <c r="B72" s="34" t="s">
        <v>129</v>
      </c>
      <c r="C72" s="49">
        <v>4</v>
      </c>
      <c r="D72" s="45">
        <v>0</v>
      </c>
      <c r="E72" s="48">
        <v>7</v>
      </c>
      <c r="F72" s="48">
        <v>5</v>
      </c>
      <c r="G72" s="48">
        <v>0</v>
      </c>
      <c r="H72" s="48">
        <v>0</v>
      </c>
      <c r="I72" s="46">
        <f t="shared" si="3"/>
        <v>16</v>
      </c>
      <c r="J72" s="51" t="s">
        <v>193</v>
      </c>
    </row>
    <row r="73" spans="1:26" ht="18.75" customHeight="1" x14ac:dyDescent="0.25">
      <c r="A73" s="34" t="s">
        <v>130</v>
      </c>
      <c r="B73" s="34" t="s">
        <v>131</v>
      </c>
      <c r="C73" s="49">
        <v>17</v>
      </c>
      <c r="D73" s="45">
        <v>22</v>
      </c>
      <c r="E73" s="48">
        <v>13</v>
      </c>
      <c r="F73" s="48">
        <v>3</v>
      </c>
      <c r="G73" s="48">
        <v>7</v>
      </c>
      <c r="H73" s="48">
        <v>5</v>
      </c>
      <c r="I73" s="46">
        <f t="shared" si="3"/>
        <v>67</v>
      </c>
      <c r="J73" s="51" t="s">
        <v>194</v>
      </c>
    </row>
    <row r="74" spans="1:26" ht="17.25" customHeight="1" x14ac:dyDescent="0.25">
      <c r="A74" s="34" t="s">
        <v>132</v>
      </c>
      <c r="B74" s="34" t="s">
        <v>133</v>
      </c>
      <c r="C74" s="49">
        <v>0</v>
      </c>
      <c r="D74" s="45">
        <v>0</v>
      </c>
      <c r="E74" s="48">
        <v>0</v>
      </c>
      <c r="F74" s="48">
        <v>0</v>
      </c>
      <c r="G74" s="48">
        <v>1</v>
      </c>
      <c r="H74" s="48">
        <v>1</v>
      </c>
      <c r="I74" s="46">
        <f t="shared" si="3"/>
        <v>2</v>
      </c>
      <c r="J74" s="51" t="s">
        <v>195</v>
      </c>
    </row>
    <row r="75" spans="1:26" ht="18" customHeight="1" x14ac:dyDescent="0.25">
      <c r="A75" s="34" t="s">
        <v>134</v>
      </c>
      <c r="B75" s="34" t="s">
        <v>135</v>
      </c>
      <c r="C75" s="49">
        <v>0</v>
      </c>
      <c r="D75" s="45">
        <v>0</v>
      </c>
      <c r="E75" s="48">
        <v>0</v>
      </c>
      <c r="F75" s="48">
        <v>0</v>
      </c>
      <c r="G75" s="48">
        <v>0</v>
      </c>
      <c r="H75" s="48">
        <v>0</v>
      </c>
      <c r="I75" s="46">
        <f t="shared" si="3"/>
        <v>0</v>
      </c>
      <c r="J75" s="51"/>
    </row>
    <row r="76" spans="1:26" ht="30.45" customHeight="1" x14ac:dyDescent="0.25">
      <c r="A76" s="35" t="s">
        <v>136</v>
      </c>
      <c r="B76" s="36" t="s">
        <v>137</v>
      </c>
      <c r="C76" s="49">
        <v>1</v>
      </c>
      <c r="D76" s="50">
        <v>6</v>
      </c>
      <c r="E76" s="48">
        <v>5</v>
      </c>
      <c r="F76" s="48">
        <v>5</v>
      </c>
      <c r="G76" s="48">
        <v>4</v>
      </c>
      <c r="H76" s="48">
        <v>0</v>
      </c>
      <c r="I76" s="46">
        <f t="shared" si="3"/>
        <v>21</v>
      </c>
      <c r="J76" s="51" t="s">
        <v>196</v>
      </c>
    </row>
    <row r="77" spans="1:26" ht="15.75" customHeight="1" x14ac:dyDescent="0.3">
      <c r="A77" s="11"/>
      <c r="B77" s="11"/>
      <c r="C77" s="11"/>
      <c r="D77" s="20"/>
      <c r="E77" s="19"/>
      <c r="F77" s="19"/>
      <c r="G77" s="13"/>
      <c r="H77" s="13"/>
      <c r="I77" s="13"/>
      <c r="J77" s="30"/>
    </row>
    <row r="78" spans="1:26" ht="15" customHeight="1" x14ac:dyDescent="0.3">
      <c r="A78" s="5" t="s">
        <v>138</v>
      </c>
      <c r="B78" s="5" t="s">
        <v>139</v>
      </c>
      <c r="C78" s="110">
        <v>0</v>
      </c>
      <c r="D78" s="110">
        <v>0</v>
      </c>
      <c r="E78" s="111">
        <v>1</v>
      </c>
      <c r="F78" s="111">
        <v>0</v>
      </c>
      <c r="G78" s="111">
        <v>1</v>
      </c>
      <c r="H78" s="111">
        <v>0</v>
      </c>
      <c r="I78" s="111">
        <v>2</v>
      </c>
      <c r="J78" s="38" t="s">
        <v>164</v>
      </c>
    </row>
    <row r="79" spans="1:26" ht="15" customHeight="1" x14ac:dyDescent="0.3">
      <c r="A79" s="5" t="s">
        <v>140</v>
      </c>
      <c r="B79" s="5" t="s">
        <v>141</v>
      </c>
      <c r="C79" s="110">
        <v>0</v>
      </c>
      <c r="D79" s="110">
        <v>0</v>
      </c>
      <c r="E79" s="111">
        <v>0</v>
      </c>
      <c r="F79" s="111">
        <v>0</v>
      </c>
      <c r="G79" s="111">
        <v>0</v>
      </c>
      <c r="H79" s="111">
        <v>0</v>
      </c>
      <c r="I79" s="111">
        <v>0</v>
      </c>
      <c r="J79" s="30"/>
    </row>
    <row r="80" spans="1:26" ht="15" customHeight="1" x14ac:dyDescent="0.3">
      <c r="A80" s="5" t="s">
        <v>142</v>
      </c>
      <c r="B80" s="5" t="s">
        <v>143</v>
      </c>
      <c r="C80" s="110">
        <v>0</v>
      </c>
      <c r="D80" s="110">
        <v>0</v>
      </c>
      <c r="E80" s="111">
        <v>0</v>
      </c>
      <c r="F80" s="111">
        <v>0</v>
      </c>
      <c r="G80" s="111">
        <v>0</v>
      </c>
      <c r="H80" s="111">
        <v>0</v>
      </c>
      <c r="I80" s="111">
        <v>0</v>
      </c>
      <c r="J80" s="30"/>
    </row>
    <row r="81" spans="1:10" ht="15" customHeight="1" x14ac:dyDescent="0.3">
      <c r="A81" s="5" t="s">
        <v>144</v>
      </c>
      <c r="B81" s="5" t="s">
        <v>145</v>
      </c>
      <c r="C81" s="110">
        <v>0</v>
      </c>
      <c r="D81" s="110">
        <v>0</v>
      </c>
      <c r="E81" s="111">
        <v>0</v>
      </c>
      <c r="F81" s="111">
        <v>0</v>
      </c>
      <c r="G81" s="111">
        <v>0</v>
      </c>
      <c r="H81" s="111">
        <v>0</v>
      </c>
      <c r="I81" s="111">
        <v>0</v>
      </c>
      <c r="J81" s="30"/>
    </row>
    <row r="82" spans="1:10" ht="15" customHeight="1" x14ac:dyDescent="0.3">
      <c r="A82" s="11"/>
      <c r="B82" s="11"/>
      <c r="C82" s="115"/>
      <c r="D82" s="20"/>
      <c r="E82" s="116"/>
      <c r="F82" s="116"/>
      <c r="G82" s="112"/>
      <c r="H82" s="112"/>
      <c r="I82" s="112"/>
      <c r="J82" s="30"/>
    </row>
    <row r="83" spans="1:10" ht="34.049999999999997" customHeight="1" x14ac:dyDescent="0.3">
      <c r="A83" s="21">
        <v>15</v>
      </c>
      <c r="B83" s="22" t="s">
        <v>146</v>
      </c>
      <c r="C83" s="110">
        <v>0</v>
      </c>
      <c r="D83" s="161">
        <v>0</v>
      </c>
      <c r="E83" s="111">
        <v>0</v>
      </c>
      <c r="F83" s="111">
        <v>1</v>
      </c>
      <c r="G83" s="111">
        <v>0</v>
      </c>
      <c r="H83" s="111">
        <v>1</v>
      </c>
      <c r="I83" s="162">
        <v>2</v>
      </c>
      <c r="J83" s="30"/>
    </row>
    <row r="84" spans="1:10" ht="17.25" customHeight="1" x14ac:dyDescent="0.3">
      <c r="A84" s="5" t="s">
        <v>147</v>
      </c>
      <c r="B84" s="22" t="s">
        <v>148</v>
      </c>
      <c r="C84" s="110">
        <v>0</v>
      </c>
      <c r="D84" s="161">
        <v>0</v>
      </c>
      <c r="E84" s="111">
        <v>0</v>
      </c>
      <c r="F84" s="111">
        <v>1</v>
      </c>
      <c r="G84" s="111">
        <v>0</v>
      </c>
      <c r="H84" s="111">
        <v>1</v>
      </c>
      <c r="I84" s="162">
        <v>2</v>
      </c>
      <c r="J84" s="42" t="s">
        <v>165</v>
      </c>
    </row>
    <row r="85" spans="1:10" ht="16.5" customHeight="1" x14ac:dyDescent="0.25">
      <c r="A85" s="18" t="s">
        <v>149</v>
      </c>
      <c r="B85" s="18" t="s">
        <v>150</v>
      </c>
      <c r="C85" s="110">
        <v>0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30"/>
    </row>
    <row r="86" spans="1:10" ht="18.75" customHeight="1" x14ac:dyDescent="0.25">
      <c r="A86" s="18" t="s">
        <v>151</v>
      </c>
      <c r="B86" s="18" t="s">
        <v>152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30"/>
    </row>
    <row r="87" spans="1:10" ht="16.5" customHeight="1" x14ac:dyDescent="0.3">
      <c r="A87" s="11"/>
      <c r="B87" s="11"/>
      <c r="C87" s="11"/>
      <c r="D87" s="20"/>
      <c r="E87" s="19"/>
      <c r="F87" s="19"/>
      <c r="G87" s="13"/>
      <c r="H87" s="13"/>
      <c r="I87" s="13"/>
      <c r="J87" s="30"/>
    </row>
    <row r="88" spans="1:10" ht="142.5" customHeight="1" x14ac:dyDescent="0.3">
      <c r="A88" s="75" t="s">
        <v>153</v>
      </c>
      <c r="B88" s="76"/>
      <c r="C88" s="76"/>
      <c r="D88" s="76"/>
      <c r="E88" s="76"/>
      <c r="F88" s="76"/>
      <c r="G88" s="76"/>
      <c r="H88" s="76"/>
      <c r="I88" s="76"/>
      <c r="J88" s="77"/>
    </row>
    <row r="89" spans="1:10" ht="15.75" customHeight="1" x14ac:dyDescent="0.25"/>
    <row r="90" spans="1:10" ht="15.75" customHeight="1" x14ac:dyDescent="0.25"/>
    <row r="91" spans="1:10" ht="15.75" customHeight="1" x14ac:dyDescent="0.25"/>
    <row r="92" spans="1:10" ht="15.75" customHeight="1" x14ac:dyDescent="0.25"/>
    <row r="93" spans="1:10" ht="15.75" customHeight="1" x14ac:dyDescent="0.25"/>
    <row r="94" spans="1:10" ht="15.75" customHeight="1" x14ac:dyDescent="0.25"/>
    <row r="95" spans="1:10" ht="15.75" customHeight="1" x14ac:dyDescent="0.25"/>
    <row r="96" spans="1:10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0">
    <mergeCell ref="A1:J1"/>
    <mergeCell ref="A2:J2"/>
    <mergeCell ref="A3:J3"/>
    <mergeCell ref="A4:J4"/>
    <mergeCell ref="A5:J5"/>
    <mergeCell ref="A6:J6"/>
    <mergeCell ref="A7:J7"/>
    <mergeCell ref="C15:I15"/>
    <mergeCell ref="C16:I16"/>
    <mergeCell ref="J18:J19"/>
    <mergeCell ref="J21:J22"/>
    <mergeCell ref="K24:K28"/>
    <mergeCell ref="J56:J58"/>
    <mergeCell ref="A88:J88"/>
    <mergeCell ref="A8:J8"/>
    <mergeCell ref="A9:J9"/>
    <mergeCell ref="C10:I10"/>
    <mergeCell ref="C11:I11"/>
    <mergeCell ref="C12:I12"/>
    <mergeCell ref="C14:I14"/>
  </mergeCells>
  <hyperlinks>
    <hyperlink ref="J21" r:id="rId1" xr:uid="{00000000-0004-0000-0000-000001000000}"/>
    <hyperlink ref="J56" r:id="rId2" xr:uid="{00000000-0004-0000-0000-000003000000}"/>
    <hyperlink ref="J64" r:id="rId3" xr:uid="{B29F6D82-D69A-455A-B85B-E0BDB207478C}"/>
    <hyperlink ref="J53" r:id="rId4" xr:uid="{F5D44EA2-DA90-4307-911E-847D5B74579C}"/>
    <hyperlink ref="J18" r:id="rId5" xr:uid="{B3D15D3A-67B2-422B-923F-AF7CCDA26F38}"/>
    <hyperlink ref="J78" r:id="rId6" xr:uid="{866D712C-8D55-47BF-874C-3B14C3C01A72}"/>
    <hyperlink ref="J84" r:id="rId7" xr:uid="{7EF725FB-F6AA-4164-BABB-23603D150EC8}"/>
    <hyperlink ref="J13" r:id="rId8" xr:uid="{75456D62-067A-437C-96BF-0FA61F3E687A}"/>
    <hyperlink ref="J14" r:id="rId9" xr:uid="{F716F2C7-2E1B-4353-91E2-BEF124037674}"/>
    <hyperlink ref="J15" r:id="rId10" xr:uid="{98BAA38A-6DFF-4C03-B3FD-1601DFDEAAEA}"/>
    <hyperlink ref="J16" r:id="rId11" xr:uid="{545CB762-0B49-4719-B109-768B8DFF536D}"/>
    <hyperlink ref="J12" r:id="rId12" xr:uid="{F4A12BC4-BADB-4772-B3CD-EE8AD4D85E37}"/>
    <hyperlink ref="J52" r:id="rId13" xr:uid="{89B76863-5BDD-451A-B6BA-E8649BDB98DD}"/>
    <hyperlink ref="J62" r:id="rId14" xr:uid="{F94F2A04-5D28-4165-AF6B-4CCDB3445AF9}"/>
    <hyperlink ref="J25" r:id="rId15" xr:uid="{2239AC06-0AD5-4779-9247-FC4EBD38F112}"/>
    <hyperlink ref="J27" r:id="rId16" xr:uid="{515A8AA3-26D6-4218-8C47-385A1B69E977}"/>
    <hyperlink ref="J11" r:id="rId17" xr:uid="{4DB14EB4-6F18-40A8-A5D6-F906C8CE8498}"/>
    <hyperlink ref="J68" r:id="rId18" xr:uid="{0BF8F1EE-2828-48F6-8BCC-F74990549765}"/>
  </hyperlinks>
  <pageMargins left="0.70866141732283472" right="0.70866141732283472" top="0.74803149606299213" bottom="0.74803149606299213" header="0" footer="0"/>
  <pageSetup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"/>
  <sheetViews>
    <sheetView workbookViewId="0">
      <selection sqref="A1:I3"/>
    </sheetView>
  </sheetViews>
  <sheetFormatPr defaultRowHeight="13.8" x14ac:dyDescent="0.25"/>
  <sheetData>
    <row r="1" spans="1:9" ht="41.4" x14ac:dyDescent="0.3">
      <c r="A1" s="18" t="s">
        <v>111</v>
      </c>
      <c r="B1" s="25"/>
      <c r="C1" s="28"/>
      <c r="D1" s="23"/>
      <c r="E1" s="28"/>
      <c r="F1" s="29"/>
      <c r="G1" s="29"/>
      <c r="H1" s="25"/>
      <c r="I1" s="25"/>
    </row>
    <row r="2" spans="1:9" ht="82.8" x14ac:dyDescent="0.3">
      <c r="A2" s="18" t="s">
        <v>113</v>
      </c>
      <c r="B2" s="23"/>
      <c r="C2" s="23"/>
      <c r="D2" s="23"/>
      <c r="E2" s="23"/>
      <c r="F2" s="25"/>
      <c r="G2" s="25"/>
      <c r="H2" s="25"/>
      <c r="I2" s="25"/>
    </row>
    <row r="3" spans="1:9" ht="41.4" x14ac:dyDescent="0.3">
      <c r="A3" s="4" t="s">
        <v>115</v>
      </c>
      <c r="B3" s="26"/>
      <c r="C3" s="27"/>
      <c r="D3" s="24"/>
      <c r="E3" s="24"/>
      <c r="F3" s="25"/>
      <c r="G3" s="25"/>
      <c r="H3" s="25"/>
      <c r="I3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I9:P1000"/>
  <sheetViews>
    <sheetView workbookViewId="0"/>
  </sheetViews>
  <sheetFormatPr defaultColWidth="12.59765625" defaultRowHeight="15" customHeight="1" x14ac:dyDescent="0.25"/>
  <cols>
    <col min="1" max="26" width="7.59765625" customWidth="1"/>
  </cols>
  <sheetData>
    <row r="9" spans="9:16" ht="14.4" x14ac:dyDescent="0.3">
      <c r="I9" s="17">
        <v>34.549999999999997</v>
      </c>
      <c r="L9" s="17">
        <v>47.5</v>
      </c>
      <c r="P9" s="17">
        <v>47.5</v>
      </c>
    </row>
    <row r="10" spans="9:16" ht="14.4" x14ac:dyDescent="0.3">
      <c r="L10" s="17">
        <v>19.739999999999998</v>
      </c>
      <c r="P10" s="17">
        <v>19.739999999999998</v>
      </c>
    </row>
    <row r="11" spans="9:16" ht="14.4" x14ac:dyDescent="0.3">
      <c r="I11" s="17">
        <v>43.26</v>
      </c>
      <c r="L11" s="17">
        <v>5.5</v>
      </c>
      <c r="P11" s="17">
        <v>5.5</v>
      </c>
    </row>
    <row r="12" spans="9:16" ht="14.4" x14ac:dyDescent="0.3">
      <c r="L12" s="17">
        <f>SUM(L9:L11)</f>
        <v>72.739999999999995</v>
      </c>
      <c r="P12" s="17">
        <v>34.549999999999997</v>
      </c>
    </row>
    <row r="13" spans="9:16" ht="14.4" x14ac:dyDescent="0.3">
      <c r="I13" s="17">
        <f>SUM(I11:I12)</f>
        <v>43.26</v>
      </c>
      <c r="P13" s="17">
        <v>43.26</v>
      </c>
    </row>
    <row r="14" spans="9:16" ht="14.4" x14ac:dyDescent="0.3">
      <c r="P14" s="17">
        <v>48.75</v>
      </c>
    </row>
    <row r="15" spans="9:16" ht="14.4" x14ac:dyDescent="0.3">
      <c r="P15" s="17">
        <f>SUM(P9:P14)</f>
        <v>199.29999999999998</v>
      </c>
    </row>
    <row r="16" spans="9:16" ht="14.4" x14ac:dyDescent="0.3">
      <c r="L16" s="17">
        <f>L12+I13+I9</f>
        <v>150.55000000000001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0"/>
  <sheetViews>
    <sheetView workbookViewId="0"/>
  </sheetViews>
  <sheetFormatPr defaultColWidth="12.59765625" defaultRowHeight="15" customHeight="1" x14ac:dyDescent="0.25"/>
  <cols>
    <col min="1" max="26" width="7.5976562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Sheet4</vt:lpstr>
      <vt:lpstr>Sheet2</vt:lpstr>
      <vt:lpstr>Sheet3</vt:lpstr>
      <vt:lpstr>Sheet1!EvaluativeReport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RAMANA</dc:creator>
  <cp:lastModifiedBy>lenovo</cp:lastModifiedBy>
  <dcterms:created xsi:type="dcterms:W3CDTF">2006-09-16T00:00:00Z</dcterms:created>
  <dcterms:modified xsi:type="dcterms:W3CDTF">2022-03-10T12:14:30Z</dcterms:modified>
</cp:coreProperties>
</file>